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showInkAnnotation="0" defaultThemeVersion="124226"/>
  <xr:revisionPtr revIDLastSave="0" documentId="13_ncr:1_{F13D62E1-68C0-4656-B833-0B2D9DBF4773}" xr6:coauthVersionLast="45" xr6:coauthVersionMax="45" xr10:uidLastSave="{00000000-0000-0000-0000-000000000000}"/>
  <bookViews>
    <workbookView xWindow="-110" yWindow="-110" windowWidth="22780" windowHeight="14660" tabRatio="724" xr2:uid="{00000000-000D-0000-FFFF-FFFF00000000}"/>
  </bookViews>
  <sheets>
    <sheet name="EEI Metrics" sheetId="3" r:id="rId1"/>
    <sheet name="EEI Definitions" sheetId="8" r:id="rId2"/>
    <sheet name="AGA Metrics" sheetId="15" r:id="rId3"/>
    <sheet name="Hidden_Lists" sheetId="11" state="hidden" r:id="rId4"/>
  </sheets>
  <externalReferences>
    <externalReference r:id="rId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2">[1]Hidden_Lists!$D$7:$D$9</definedName>
    <definedName name="list_GenerationBasis">Hidden_Lists!$D$7:$D$9</definedName>
    <definedName name="_xlnm.Print_Area" localSheetId="1">'EEI Definitions'!$A$1:$P$106</definedName>
    <definedName name="_xlnm.Print_Area" localSheetId="0">'EEI Metrics'!$A$2:$V$195</definedName>
    <definedName name="_xlnm.Print_Titles" localSheetId="1">'EEI Definitions'!$1:$4</definedName>
    <definedName name="_xlnm.Print_Titles" localSheetId="0">'EEI Metrics'!$2:$16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5" l="1"/>
  <c r="I27" i="15"/>
  <c r="I28" i="15" s="1"/>
  <c r="L27" i="15"/>
  <c r="L28" i="15" s="1"/>
  <c r="O27" i="15"/>
  <c r="O28" i="15" s="1"/>
  <c r="R27" i="15"/>
  <c r="R28" i="15" s="1"/>
  <c r="F28" i="15"/>
  <c r="F33" i="15"/>
  <c r="I33" i="15"/>
  <c r="L33" i="15"/>
  <c r="F34" i="15"/>
  <c r="I34" i="15"/>
  <c r="L34" i="15"/>
  <c r="F32" i="15" l="1"/>
  <c r="R32" i="15" l="1"/>
  <c r="O32" i="15"/>
  <c r="L32" i="15"/>
  <c r="I32" i="15"/>
  <c r="L35" i="15" l="1"/>
  <c r="I35" i="15"/>
  <c r="F35" i="15" l="1"/>
  <c r="F129" i="3" l="1"/>
  <c r="F1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02" authorId="0" shapeId="0" xr:uid="{00000000-0006-0000-0000-000001000000}">
      <text>
        <r>
          <rPr>
            <b/>
            <sz val="9"/>
            <color rgb="FF000000"/>
            <rFont val="Tahoma"/>
            <family val="2"/>
          </rPr>
          <t>Author:</t>
        </r>
        <r>
          <rPr>
            <sz val="9"/>
            <color rgb="FF000000"/>
            <rFont val="Tahoma"/>
            <family val="2"/>
          </rPr>
          <t xml:space="preserve">
2006 10-K pp 12
</t>
        </r>
      </text>
    </comment>
    <comment ref="F105" authorId="0" shapeId="0" xr:uid="{00000000-0006-0000-0000-000002000000}">
      <text>
        <r>
          <rPr>
            <b/>
            <sz val="9"/>
            <color rgb="FF000000"/>
            <rFont val="Tahoma"/>
            <family val="2"/>
          </rPr>
          <t>Author:</t>
        </r>
        <r>
          <rPr>
            <sz val="9"/>
            <color rgb="FF000000"/>
            <rFont val="Tahoma"/>
            <family val="2"/>
          </rPr>
          <t xml:space="preserve">
2006 10-K pp 12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22" authorId="0" shapeId="0" xr:uid="{00000000-0006-0000-0200-000001000000}">
      <text>
        <r>
          <rPr>
            <b/>
            <sz val="9"/>
            <color indexed="81"/>
            <rFont val="Tahoma"/>
            <charset val="1"/>
          </rPr>
          <t>Author:</t>
        </r>
        <r>
          <rPr>
            <sz val="9"/>
            <color indexed="81"/>
            <rFont val="Tahoma"/>
            <charset val="1"/>
          </rPr>
          <t xml:space="preserve">
Projected</t>
        </r>
      </text>
    </comment>
    <comment ref="R22" authorId="0" shapeId="0" xr:uid="{80B7BECE-DB69-43A9-A8F2-C3AD837034E6}">
      <text>
        <r>
          <rPr>
            <b/>
            <sz val="9"/>
            <color indexed="81"/>
            <rFont val="Tahoma"/>
            <charset val="1"/>
          </rPr>
          <t>Author:</t>
        </r>
        <r>
          <rPr>
            <sz val="9"/>
            <color indexed="81"/>
            <rFont val="Tahoma"/>
            <charset val="1"/>
          </rPr>
          <t xml:space="preserve">
Projected</t>
        </r>
      </text>
    </comment>
    <comment ref="O23" authorId="0" shapeId="0" xr:uid="{00000000-0006-0000-0200-000002000000}">
      <text>
        <r>
          <rPr>
            <b/>
            <sz val="9"/>
            <color indexed="81"/>
            <rFont val="Tahoma"/>
            <charset val="1"/>
          </rPr>
          <t>Author:</t>
        </r>
        <r>
          <rPr>
            <sz val="9"/>
            <color indexed="81"/>
            <rFont val="Tahoma"/>
            <charset val="1"/>
          </rPr>
          <t xml:space="preserve">
Projected</t>
        </r>
      </text>
    </comment>
    <comment ref="R23" authorId="0" shapeId="0" xr:uid="{02C59A83-3EBF-42FD-BC60-641C6B8CEB19}">
      <text>
        <r>
          <rPr>
            <b/>
            <sz val="9"/>
            <color indexed="81"/>
            <rFont val="Tahoma"/>
            <charset val="1"/>
          </rPr>
          <t>Author:</t>
        </r>
        <r>
          <rPr>
            <sz val="9"/>
            <color indexed="81"/>
            <rFont val="Tahoma"/>
            <charset val="1"/>
          </rPr>
          <t xml:space="preserve">
Projected</t>
        </r>
      </text>
    </comment>
    <comment ref="O24" authorId="0" shapeId="0" xr:uid="{00000000-0006-0000-0200-000003000000}">
      <text>
        <r>
          <rPr>
            <b/>
            <sz val="9"/>
            <color indexed="81"/>
            <rFont val="Tahoma"/>
            <charset val="1"/>
          </rPr>
          <t>Author:</t>
        </r>
        <r>
          <rPr>
            <sz val="9"/>
            <color indexed="81"/>
            <rFont val="Tahoma"/>
            <charset val="1"/>
          </rPr>
          <t xml:space="preserve">
Projected</t>
        </r>
      </text>
    </comment>
    <comment ref="R24" authorId="0" shapeId="0" xr:uid="{2A067DA7-EC6A-42D5-8099-C9D7828D0C7B}">
      <text>
        <r>
          <rPr>
            <b/>
            <sz val="9"/>
            <color indexed="81"/>
            <rFont val="Tahoma"/>
            <charset val="1"/>
          </rPr>
          <t>Author:</t>
        </r>
        <r>
          <rPr>
            <sz val="9"/>
            <color indexed="81"/>
            <rFont val="Tahoma"/>
            <charset val="1"/>
          </rPr>
          <t xml:space="preserve">
Projected</t>
        </r>
      </text>
    </comment>
    <comment ref="O25" authorId="0" shapeId="0" xr:uid="{00000000-0006-0000-0200-000004000000}">
      <text>
        <r>
          <rPr>
            <b/>
            <sz val="9"/>
            <color indexed="81"/>
            <rFont val="Tahoma"/>
            <charset val="1"/>
          </rPr>
          <t>Author:</t>
        </r>
        <r>
          <rPr>
            <sz val="9"/>
            <color indexed="81"/>
            <rFont val="Tahoma"/>
            <charset val="1"/>
          </rPr>
          <t xml:space="preserve">
Projected</t>
        </r>
      </text>
    </comment>
    <comment ref="R25" authorId="0" shapeId="0" xr:uid="{F1DC5BFD-37A9-4111-9BA9-AD5382EF3EE9}">
      <text>
        <r>
          <rPr>
            <b/>
            <sz val="9"/>
            <color indexed="81"/>
            <rFont val="Tahoma"/>
            <charset val="1"/>
          </rPr>
          <t>Author:</t>
        </r>
        <r>
          <rPr>
            <sz val="9"/>
            <color indexed="81"/>
            <rFont val="Tahoma"/>
            <charset val="1"/>
          </rPr>
          <t xml:space="preserve">
Projected</t>
        </r>
      </text>
    </comment>
    <comment ref="O30" authorId="0" shapeId="0" xr:uid="{00000000-0006-0000-0200-000005000000}">
      <text>
        <r>
          <rPr>
            <b/>
            <sz val="9"/>
            <color indexed="81"/>
            <rFont val="Tahoma"/>
            <charset val="1"/>
          </rPr>
          <t>Author:</t>
        </r>
        <r>
          <rPr>
            <sz val="9"/>
            <color indexed="81"/>
            <rFont val="Tahoma"/>
            <charset val="1"/>
          </rPr>
          <t xml:space="preserve">
Projected</t>
        </r>
      </text>
    </comment>
    <comment ref="O31" authorId="0" shapeId="0" xr:uid="{00000000-0006-0000-0200-000006000000}">
      <text>
        <r>
          <rPr>
            <b/>
            <sz val="9"/>
            <color indexed="81"/>
            <rFont val="Tahoma"/>
            <charset val="1"/>
          </rPr>
          <t>Author:</t>
        </r>
        <r>
          <rPr>
            <sz val="9"/>
            <color indexed="81"/>
            <rFont val="Tahoma"/>
            <charset val="1"/>
          </rPr>
          <t xml:space="preserve">
Projected</t>
        </r>
      </text>
    </comment>
    <comment ref="R31" authorId="0" shapeId="0" xr:uid="{B82E52AC-837A-4946-9739-3A1CE86B5785}">
      <text>
        <r>
          <rPr>
            <b/>
            <sz val="9"/>
            <color indexed="81"/>
            <rFont val="Tahoma"/>
            <family val="2"/>
          </rPr>
          <t>Author:</t>
        </r>
        <r>
          <rPr>
            <sz val="9"/>
            <color indexed="81"/>
            <rFont val="Tahoma"/>
            <charset val="1"/>
          </rPr>
          <t xml:space="preserve">
Projected</t>
        </r>
      </text>
    </comment>
    <comment ref="F33" authorId="0" shapeId="0" xr:uid="{190779A9-75D8-4EB0-BB5F-1BBBBEBFAD7D}">
      <text>
        <r>
          <rPr>
            <b/>
            <sz val="9"/>
            <color indexed="81"/>
            <rFont val="Tahoma"/>
            <family val="2"/>
          </rPr>
          <t>Author:</t>
        </r>
        <r>
          <rPr>
            <sz val="9"/>
            <color indexed="81"/>
            <rFont val="Tahoma"/>
            <family val="2"/>
          </rPr>
          <t xml:space="preserve">
Throughput as reported to EIA</t>
        </r>
      </text>
    </comment>
  </commentList>
</comments>
</file>

<file path=xl/sharedStrings.xml><?xml version="1.0" encoding="utf-8"?>
<sst xmlns="http://schemas.openxmlformats.org/spreadsheetml/2006/main" count="918" uniqueCount="484">
  <si>
    <t>Current Year</t>
  </si>
  <si>
    <t>Last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</si>
  <si>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</si>
  <si>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</si>
  <si>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</si>
  <si>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</si>
  <si>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</si>
  <si>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</si>
  <si>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</si>
  <si>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</si>
  <si>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</si>
  <si>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</si>
  <si>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</si>
  <si>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</si>
  <si>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</si>
  <si>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</si>
  <si>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</si>
  <si>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</si>
  <si>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</si>
  <si>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</si>
  <si>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</si>
  <si>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</si>
  <si>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</si>
  <si>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</si>
  <si>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</si>
  <si>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</si>
  <si>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</si>
  <si>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</si>
  <si>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</si>
  <si>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</si>
  <si>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</si>
  <si>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</si>
  <si>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</si>
  <si>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</si>
  <si>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</si>
  <si>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</si>
  <si>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Total Women on Board of Directors/Trustees</t>
  </si>
  <si>
    <t>Total Minorities on Board of Directors/Trustees</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</si>
  <si>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</si>
  <si>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</si>
  <si>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</si>
  <si>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</si>
  <si>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</si>
  <si>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</si>
  <si>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</si>
  <si>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</si>
  <si>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</si>
  <si>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</si>
  <si>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</si>
  <si>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</si>
  <si>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</si>
  <si>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</si>
  <si>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</si>
  <si>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</si>
  <si>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</si>
  <si>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</si>
  <si>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</si>
  <si>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</si>
  <si>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</si>
  <si>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</si>
  <si>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</si>
  <si>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</si>
  <si>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</si>
  <si>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</si>
  <si>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</si>
  <si>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</si>
  <si>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</si>
  <si>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</si>
  <si>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</si>
  <si>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</si>
  <si>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</si>
  <si>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</si>
  <si>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</si>
  <si>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</si>
  <si>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</si>
  <si>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</si>
  <si>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</si>
  <si>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</si>
  <si>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</si>
  <si>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</si>
  <si>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</si>
  <si>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</si>
  <si>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</si>
  <si>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</si>
  <si>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</si>
  <si>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</si>
  <si>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</si>
  <si>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</si>
  <si>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</si>
  <si>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</si>
  <si>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</si>
  <si>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</si>
  <si>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</si>
  <si>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</si>
  <si>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</si>
  <si>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</si>
  <si>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</si>
  <si>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</si>
  <si>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</si>
  <si>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Next Year</t>
  </si>
  <si>
    <t>Future Year</t>
  </si>
  <si>
    <t>Baseline</t>
  </si>
  <si>
    <t>State(s) with RPS Programs:</t>
  </si>
  <si>
    <t>Total Annual Capital Expenditures (nominal dollars)</t>
  </si>
  <si>
    <t>Investing in the Future:  Capital Expenditures, Energy Efficiency (EE), and Smart Meters</t>
  </si>
  <si>
    <t>Insert additional rows in this section as necessary.</t>
  </si>
  <si>
    <t>Fresh Water Resources</t>
  </si>
  <si>
    <t>Comments, Links, Additional Information, and Notes</t>
  </si>
  <si>
    <t>Provide a link to charts or additional information if available</t>
  </si>
  <si>
    <t>Total Annual Capital Expenditures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</si>
  <si>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</si>
  <si>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</si>
  <si>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</si>
  <si>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</si>
  <si>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Percent of Total Electric Customers with Smart Meters (at end of year)</t>
  </si>
  <si>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</si>
  <si>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</si>
  <si>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</si>
  <si>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</si>
  <si>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</si>
  <si>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</si>
  <si>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</si>
  <si>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</si>
  <si>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</si>
  <si>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</si>
  <si>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</si>
  <si>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</si>
  <si>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</si>
  <si>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</si>
  <si>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</si>
  <si>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</si>
  <si>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</si>
  <si>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(7)</t>
  </si>
  <si>
    <t xml:space="preserve"> </t>
  </si>
  <si>
    <t>Other</t>
  </si>
  <si>
    <t>As reported to EPA under the mandatory GHG Reporting Protocols (40 CFR Part 98, Subpart W).</t>
  </si>
  <si>
    <t>Metric Tons</t>
  </si>
  <si>
    <t>Metric Tons/Net MWh</t>
  </si>
  <si>
    <t>Kilograms</t>
  </si>
  <si>
    <t>Kilograms/Net MWh</t>
  </si>
  <si>
    <t>CO2 and CO2e emissions intensity should be reported using total system generation (net MWh) based on GHG worksheet.</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</si>
  <si>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</si>
  <si>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</si>
  <si>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</si>
  <si>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</si>
  <si>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</si>
  <si>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</si>
  <si>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</si>
  <si>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</si>
  <si>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</si>
  <si>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</si>
  <si>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</si>
  <si>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</si>
  <si>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</si>
  <si>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</si>
  <si>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</si>
  <si>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</si>
  <si>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</si>
  <si>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</si>
  <si>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</si>
  <si>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</si>
  <si>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</si>
  <si>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</si>
  <si>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</si>
  <si>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</si>
  <si>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</si>
  <si>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</si>
  <si>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</si>
  <si>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</si>
  <si>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</si>
  <si>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</si>
  <si>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</si>
  <si>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</si>
  <si>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</si>
  <si>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</si>
  <si>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t>Non-Generation CO2e Emissions</t>
  </si>
  <si>
    <t>Fugitive CO2e emissions from natural gas distribution</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</si>
  <si>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</si>
  <si>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</si>
  <si>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</si>
  <si>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Fugitive CO2e emissions of sulfur hexafluoride</t>
  </si>
  <si>
    <t>1 lb. = 453.59 grams</t>
  </si>
  <si>
    <t>Total Purchased Generation CO2 Emissions Intensity</t>
  </si>
  <si>
    <t xml:space="preserve">Total Purchased Generation CO2 Emissions </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</si>
  <si>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</si>
  <si>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</si>
  <si>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</si>
  <si>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</si>
  <si>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</si>
  <si>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</si>
  <si>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</si>
  <si>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</si>
  <si>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</si>
  <si>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</si>
  <si>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</si>
  <si>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</si>
  <si>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</si>
  <si>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</si>
  <si>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</si>
  <si>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</si>
  <si>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</si>
  <si>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</si>
  <si>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</si>
  <si>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</si>
  <si>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</si>
  <si>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</si>
  <si>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</si>
  <si>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</si>
  <si>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</si>
  <si>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</si>
  <si>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</si>
  <si>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</si>
  <si>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</si>
  <si>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</si>
  <si>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</si>
  <si>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</si>
  <si>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</si>
  <si>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</si>
  <si>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</si>
  <si>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</si>
  <si>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</si>
  <si>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</si>
  <si>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</si>
  <si>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</si>
  <si>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</si>
  <si>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</si>
  <si>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</si>
  <si>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</si>
  <si>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</si>
  <si>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</si>
  <si>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</si>
  <si>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</si>
  <si>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</si>
  <si>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</si>
  <si>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</si>
  <si>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</si>
  <si>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</si>
  <si>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</si>
  <si>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</si>
  <si>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</si>
  <si>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</si>
  <si>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</si>
  <si>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</si>
  <si>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</si>
  <si>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</si>
  <si>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</si>
  <si>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</si>
  <si>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</si>
  <si>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</si>
  <si>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</si>
  <si>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</si>
  <si>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</si>
  <si>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</si>
  <si>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</si>
  <si>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</si>
  <si>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</si>
  <si>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</si>
  <si>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</si>
  <si>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</si>
  <si>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</si>
  <si>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</si>
  <si>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</si>
  <si>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</si>
  <si>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</si>
  <si>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</si>
  <si>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</si>
  <si>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</si>
  <si>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</si>
  <si>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</si>
  <si>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</si>
  <si>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</si>
  <si>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</si>
  <si>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</si>
  <si>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</si>
  <si>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r>
      <t xml:space="preserve">Fugitive CO2e emissions of sulfur hexafluoride (MT) </t>
    </r>
    <r>
      <rPr>
        <b/>
        <sz val="11"/>
        <color rgb="FFFF0000"/>
        <rFont val="Calibri"/>
        <family val="2"/>
        <scheme val="minor"/>
      </rPr>
      <t xml:space="preserve">(5) </t>
    </r>
  </si>
  <si>
    <r>
      <t xml:space="preserve">Fugitive CO2e emissions from natural gas distribution (MT) </t>
    </r>
    <r>
      <rPr>
        <b/>
        <sz val="11"/>
        <color rgb="FFFF0000"/>
        <rFont val="Calibri"/>
        <family val="2"/>
        <scheme val="minor"/>
      </rPr>
      <t>(6)</t>
    </r>
  </si>
  <si>
    <r>
      <t xml:space="preserve">Generation basis for calculation </t>
    </r>
    <r>
      <rPr>
        <b/>
        <sz val="11"/>
        <color rgb="FFFF0000"/>
        <rFont val="Calibri"/>
        <family val="2"/>
        <scheme val="minor"/>
      </rPr>
      <t>(7)</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</si>
  <si>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</si>
  <si>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</si>
  <si>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</si>
  <si>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</si>
  <si>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</si>
  <si>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</si>
  <si>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</si>
  <si>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7.5.1</t>
  </si>
  <si>
    <t>7.5.2</t>
  </si>
  <si>
    <t>7.5.3</t>
  </si>
  <si>
    <t>7.5.4</t>
  </si>
  <si>
    <t xml:space="preserve">Total number of women (defined as employees who identify as female) on Board of Directors/Trustees. </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</si>
  <si>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</si>
  <si>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Average number of employees on the Board of Directors/Trustees over the year. </t>
  </si>
  <si>
    <t>Percent of Coal Combustion Products Beneficially Used</t>
  </si>
  <si>
    <t>Billions of Liters/Net MWh</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</si>
  <si>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</si>
  <si>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</si>
  <si>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t>Water Withdrawals - Consumptive (Billions of Liters/Net MWh)</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</si>
  <si>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</si>
  <si>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</si>
  <si>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</si>
  <si>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</si>
  <si>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</si>
  <si>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</si>
  <si>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t>Provide total in this row only if resource types are unknown due to market purchases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</si>
  <si>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</si>
  <si>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</si>
  <si>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</si>
  <si>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</si>
  <si>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Equal Employment Opportunity Commission, EEO Terminology, www.archives.gov/eeo/terminology.html.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</si>
  <si>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</si>
  <si>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</si>
  <si>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</si>
  <si>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</si>
  <si>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</si>
  <si>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</si>
  <si>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</si>
  <si>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</si>
  <si>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Water Withdrawals - Non-Consumptive (Billions of Liters/Net MWh)</t>
  </si>
  <si>
    <t>Amount of Hazardous Waste Manifested for Disposal</t>
  </si>
  <si>
    <r>
      <t xml:space="preserve">Total direct CO2 emissions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</si>
  <si>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</si>
  <si>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</si>
  <si>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</si>
  <si>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fugitive CO2e emissions from natural gas distribution in accordance with EPA's </t>
    </r>
    <r>
      <rPr>
        <b/>
        <sz val="11"/>
        <color rgb="FFFF0000"/>
        <rFont val="Calibri"/>
        <family val="2"/>
        <scheme val="minor"/>
      </rPr>
      <t>GHG Reporting Program</t>
    </r>
    <r>
      <rPr>
        <sz val="11"/>
        <color theme="1"/>
        <rFont val="Calibri"/>
        <family val="2"/>
        <scheme val="minor"/>
      </rPr>
      <t xml:space="preserve"> (40 CFR Part 98, Subpart W)</t>
    </r>
  </si>
  <si>
    <r>
      <t xml:space="preserve">Total fugitive CO2e emissions of sulfur hexafluoride in accordance with EPA's </t>
    </r>
    <r>
      <rPr>
        <b/>
        <sz val="11"/>
        <color rgb="FFFF0000"/>
        <rFont val="Calibri"/>
        <family val="2"/>
        <scheme val="minor"/>
      </rPr>
      <t>GHG Reporting Program</t>
    </r>
    <r>
      <rPr>
        <sz val="11"/>
        <color theme="1"/>
        <rFont val="Calibri"/>
        <family val="2"/>
        <scheme val="minor"/>
      </rPr>
      <t xml:space="preserve"> (40 CFR Part 98, Subpart DD).</t>
    </r>
  </si>
  <si>
    <t>Refer to the "Definitions" column for more information on each metric.</t>
  </si>
  <si>
    <t>Definitions</t>
  </si>
  <si>
    <t>METHANE EMISSIONS AND MITIGATION FROM DISTRIBUTION MAINS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</si>
  <si>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</si>
  <si>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</si>
  <si>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</si>
  <si>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</si>
  <si>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</si>
  <si>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</si>
  <si>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</si>
  <si>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</si>
  <si>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</si>
  <si>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</si>
  <si>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</si>
  <si>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</si>
  <si>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t>Optional:  # yrs by pipe type.</t>
  </si>
  <si>
    <t>1.3.2</t>
  </si>
  <si>
    <t xml:space="preserve">Distribution CO2e Fugitive Emissions </t>
  </si>
  <si>
    <t>3.1</t>
  </si>
  <si>
    <t>Emissions reported for all permitted sources (minor or major)</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</si>
  <si>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</si>
  <si>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</si>
  <si>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</si>
  <si>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</si>
  <si>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</si>
  <si>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</si>
  <si>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</si>
  <si>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</si>
  <si>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</si>
  <si>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</si>
  <si>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1.1.4</t>
  </si>
  <si>
    <r>
      <t xml:space="preserve">Gathering Pipeline Blow-Down Emissions outside storage and compression facilities </t>
    </r>
    <r>
      <rPr>
        <i/>
        <sz val="11"/>
        <rFont val="Calibri"/>
        <family val="2"/>
        <scheme val="minor"/>
      </rPr>
      <t>(metric tons CO2e)</t>
    </r>
  </si>
  <si>
    <t>CO2e  COMBUSTION EMISSIONS FOR GATHERING &amp; BOOSTING COMPRESSION</t>
  </si>
  <si>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</si>
  <si>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</si>
  <si>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</si>
  <si>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</si>
  <si>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</si>
  <si>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</si>
  <si>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</si>
  <si>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</si>
  <si>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billions of liters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</si>
  <si>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equity-owned net electric generation as reported under Metric 2, Net Generation for the data year (MWh). </t>
  </si>
  <si>
    <t>Refer to the 'EEI Definitions' tab for more information on each metric</t>
  </si>
  <si>
    <t>Definitions for Electric Company ESG/Sustainability Metrics</t>
  </si>
  <si>
    <t xml:space="preserve">© 2019 American Gas Association.  All rights reserved.  </t>
  </si>
  <si>
    <t xml:space="preserve">© 2019 Edison Electric Institute.  All rights reserved.  </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</si>
  <si>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</si>
  <si>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</si>
  <si>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</si>
  <si>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r>
      <t>Fugitive Methane Emissions Rate (</t>
    </r>
    <r>
      <rPr>
        <i/>
        <sz val="11"/>
        <rFont val="Calibri"/>
        <family val="2"/>
        <scheme val="minor"/>
      </rPr>
      <t>MMscf of Methane Emissions per MMscf of Methane Throughput</t>
    </r>
    <r>
      <rPr>
        <sz val="11"/>
        <rFont val="Calibri"/>
        <family val="2"/>
        <scheme val="minor"/>
      </rPr>
      <t>)</t>
    </r>
  </si>
  <si>
    <r>
      <t xml:space="preserve">CO2e Emissions for Gathering &amp; Boosting Compression Stations </t>
    </r>
    <r>
      <rPr>
        <i/>
        <sz val="11"/>
        <rFont val="Calibri"/>
        <family val="2"/>
        <scheme val="minor"/>
      </rPr>
      <t>(metric tons)</t>
    </r>
  </si>
  <si>
    <t>2.3.1</t>
  </si>
  <si>
    <t>Annual Methane Gas Throughput from Gas Distribution Operations in millions of standard cubic feet (MMscf/year)</t>
  </si>
  <si>
    <t>2.2.1</t>
  </si>
  <si>
    <t>CH4 Fugitive Methane Emissions from Gas Distribution Operations (MMSCF/year)</t>
  </si>
  <si>
    <r>
      <t>Annual Natural Gas Throughput from Gas Distribution Operations in thousands of standard cubic feet (</t>
    </r>
    <r>
      <rPr>
        <i/>
        <sz val="11"/>
        <rFont val="Calibri"/>
        <family val="2"/>
        <scheme val="minor"/>
      </rPr>
      <t>Mscf/year</t>
    </r>
    <r>
      <rPr>
        <sz val="11"/>
        <rFont val="Calibri"/>
        <family val="2"/>
        <scheme val="minor"/>
      </rPr>
      <t>)</t>
    </r>
  </si>
  <si>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2.2.1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2.2.1 (below).</t>
    </r>
  </si>
  <si>
    <t>INPUT VALUE (total mt CH4) as explained in definition above.  Subpart W input is CH4 (mt).</t>
  </si>
  <si>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</si>
  <si>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</si>
  <si>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 xml:space="preserve">This metric is collected to support calculations under EPA 40 CFR 98, Subpart W. </t>
  </si>
  <si>
    <t xml:space="preserve">CO2 combustion emissionsas reported to EPA under 40 CFR 98, Subpart C, as directed in Subpart W, 98.232(k).  </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</si>
  <si>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</si>
  <si>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1.1.3</t>
  </si>
  <si>
    <r>
      <t>Fugitive Methane</t>
    </r>
    <r>
      <rPr>
        <sz val="10"/>
        <rFont val="Calibri"/>
        <family val="2"/>
        <scheme val="minor"/>
      </rPr>
      <t xml:space="preserve"> emissions as defined in 40 CFR 98 Sub W Section 232 (e) (1-8), CO2 and N2O emissions are excluded from this section.</t>
    </r>
  </si>
  <si>
    <t>1.1.5</t>
  </si>
  <si>
    <t>1.1.6</t>
  </si>
  <si>
    <t>1.1.7</t>
  </si>
  <si>
    <t>1.1.8</t>
  </si>
  <si>
    <t>Value reported using calculation in 40 CFR 98 Sub W Section 232(q)(2)(v)</t>
  </si>
  <si>
    <t>Onshore Natural Gas Transmission Compression Methane Emissions</t>
  </si>
  <si>
    <r>
      <t>Fugitive Methane</t>
    </r>
    <r>
      <rPr>
        <sz val="10"/>
        <rFont val="Calibri"/>
        <family val="2"/>
        <scheme val="minor"/>
      </rPr>
      <t xml:space="preserve"> emissions as defined in 40 CFR 98 Sub W Section 232 (f) (1-8), CO2 and N2O emissions are excluded from this section.</t>
    </r>
  </si>
  <si>
    <r>
      <t>Blowdown vent stacks for onshore transmission pipeline</t>
    </r>
    <r>
      <rPr>
        <sz val="10"/>
        <rFont val="Calibri"/>
        <family val="2"/>
        <scheme val="minor"/>
      </rPr>
      <t xml:space="preserve"> as defined in 40 CFR 98 Sub W Section 232 (m), CO2 and N2O emissions are excluded from this section.</t>
    </r>
  </si>
  <si>
    <t>Value reported using calculation in 40 CFR 98 Sub W Section 232(i)(3)(ii)</t>
  </si>
  <si>
    <t>Total Transmission and Storage Methane Emissions (MMSCF/year)</t>
  </si>
  <si>
    <t>Fugitive Methane Emissions Rate (MMscf of Methane Emissions per MMscf of Methane Throughput)</t>
  </si>
  <si>
    <t>Other Non-Sub W Emissions Data</t>
  </si>
  <si>
    <t>Onshore Natural Gas Transmission Pipeline Blowdowns</t>
  </si>
  <si>
    <t>Summary and Metrics</t>
  </si>
  <si>
    <t>Natural Gas Transmission and Storage</t>
  </si>
  <si>
    <t>Additional sources required by ONE Future include dehydrator vents, storage station venting transmission pipeline leaks, and storage tank methane.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</si>
  <si>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</si>
  <si>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</si>
  <si>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</si>
  <si>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</si>
  <si>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236(i)(1)(iii)</t>
  </si>
  <si>
    <t>Value reported using calculation in 40 CFR 98 Sub W Section 236(k)(2)(v)</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</si>
  <si>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</si>
  <si>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</si>
  <si>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</si>
  <si>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</si>
  <si>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</si>
  <si>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</si>
  <si>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</si>
  <si>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</si>
  <si>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</si>
  <si>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</si>
  <si>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</si>
  <si>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</si>
  <si>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</si>
  <si>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EIA 176 throughput or other reference for other throughput selected</t>
  </si>
  <si>
    <t>Annual Methane Gas Throughput from Gas Transmission and Storage Operations (MMSCF/year)</t>
  </si>
  <si>
    <t>Pneumatic Device Venting (metric tons/year)</t>
  </si>
  <si>
    <t>Blowdown Vent Stacks (metric tons/year)</t>
  </si>
  <si>
    <t>Transmission Storage Tanks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</si>
  <si>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</si>
  <si>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</si>
  <si>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</si>
  <si>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</si>
  <si>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Leaks (metric tons/year)</t>
  </si>
  <si>
    <t>Total Transmission Compression Methane Emissions (metric tons/year)</t>
  </si>
  <si>
    <t>Total Transmission Compression Methane Emissions (CO2e/year)</t>
  </si>
  <si>
    <t>Total Transmission Compression Methane Emissions (MSCF/year)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</si>
  <si>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</si>
  <si>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</si>
  <si>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</si>
  <si>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</si>
  <si>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</si>
  <si>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</si>
  <si>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Transmission Pipeline Blowdown Vent Stacks (metric tons/year)</t>
  </si>
  <si>
    <t>Transmission Pipeline Blowdown Vent Stacks (CO2e/year)</t>
  </si>
  <si>
    <t>Transmission Pipeline Blowdown Vent Stacks (MSCF/year)</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</si>
  <si>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</si>
  <si>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</si>
  <si>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</si>
  <si>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Annual Natural Gas Throughput from Gas Transmission and Storage Operations (MSCF/year)</t>
  </si>
  <si>
    <t>n/a</t>
  </si>
  <si>
    <t xml:space="preserve">All Natural Gas Capacity Units have dual fuel capability, but predominantly operate on N. Gas; total capacity identified in 2005 was not available at year-end due to the retirement of some units. </t>
  </si>
  <si>
    <t>Nameplate capacity will change for 2021 due to the pending retirement of a simple cycle combustion unit.</t>
  </si>
  <si>
    <t>Reflects Con Edison Clean Energy Businesses (CEB) portfolio</t>
  </si>
  <si>
    <t>Net Generation was distributed based on fuel distribution ratios</t>
  </si>
  <si>
    <t>Useful thermal (steam) energy produced from the CHPs expressed in MWh</t>
  </si>
  <si>
    <t>Reflects Con Edison Inc. as reported in the company's annual reports</t>
  </si>
  <si>
    <t>Figures presented reflects 2020; Numbers for 2020 are subject to change to comply with forthcoming commission action</t>
  </si>
  <si>
    <t>Reflects CECONY only; installation of electric smart meters commenced in 2017</t>
  </si>
  <si>
    <t>The form should be modified to accommodate all useful energy output from CHP units. Otherwise, emissions of the total unit are distributed over a fraction of the actual total energy output.</t>
  </si>
  <si>
    <t xml:space="preserve">Includes the useful thermal (steam) energy produced from the CHPs expressed in MWh </t>
  </si>
  <si>
    <t xml:space="preserve">2019 and 2021 reponses were based on Company goals established in 2016. </t>
  </si>
  <si>
    <t xml:space="preserve">                10*</t>
  </si>
  <si>
    <t xml:space="preserve">                  10**</t>
  </si>
  <si>
    <t xml:space="preserve">                  2*</t>
  </si>
  <si>
    <t>Not reported</t>
  </si>
  <si>
    <t>* These numbers reflect the number of Directors and the number that were women and minorities prior to November 16, 2017. Two additional Directors, one of whom is a woman and a minority, were elected to the Board, effective November 16, 2017. Thus, there were 12 Directors on the Board for the remainder of 2017, three of whom were women and three of whom were minorities.</t>
  </si>
  <si>
    <t>** This number reflects the number of Directors on the Board as of May 21, 2018.  As of January 1, 2018, the Board consisted of 12 Directors.  One Director retired, effective January 18, 2018 and another retired, effective May 21, 2018.</t>
  </si>
  <si>
    <t>Consumptive water usage is negligible for electric production</t>
  </si>
  <si>
    <t xml:space="preserve">Hazardous waste manifested off-site from Con Edison sites, field locations and the Astoria hazardous waste storage facility to an external commercial disposal facility </t>
  </si>
  <si>
    <t>Consolidated Edison, Inc.</t>
  </si>
  <si>
    <t>Consolidated Edison Company of New York (CECONY), Orange &amp; Rockland Utilities (O&amp;R), Con Edison Clean Energy Businesses (CEBs), Con Edison Transmission (CET)</t>
  </si>
  <si>
    <t>Energy and Utilities Holding Company</t>
  </si>
  <si>
    <t>Primarily New York and New Jersey through its Utilities' operations</t>
  </si>
  <si>
    <t>Both regulated and deregulated</t>
  </si>
  <si>
    <t>Not disclosed</t>
  </si>
  <si>
    <t>Number of Gas Distribution Customers (in millions)</t>
  </si>
  <si>
    <t>Not reported. Facilities are below the EPA Subpart W threshold.</t>
  </si>
  <si>
    <r>
      <rPr>
        <b/>
        <sz val="26"/>
        <color theme="0"/>
        <rFont val="Calibri (Body)_x0000_"/>
      </rPr>
      <t>EEI ESG/Sustainability Template – Section 2: Quantitative Information</t>
    </r>
    <r>
      <rPr>
        <b/>
        <sz val="22"/>
        <color theme="0"/>
        <rFont val="Calibri (Body)_x0000_"/>
      </rPr>
      <t xml:space="preserve">  </t>
    </r>
  </si>
  <si>
    <t xml:space="preserve">EEI ESG/Sustainability Template – Section 2: Quantitative Information  </t>
  </si>
  <si>
    <t>-</t>
  </si>
  <si>
    <t>Recordable Incident Rate (CECONY)</t>
  </si>
  <si>
    <t>Recordable Incident Rate (O&amp;R)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</si>
</sst>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quot;$&quot;#,##0"/>
    <numFmt numFmtId="170" formatCode="_(&quot;$&quot;* #,##0_);_(&quot;$&quot;* \(#,##0\);_(&quot;$&quot;* &quot;-&quot;??_);_(@_)"/>
    <numFmt numFmtId="171" formatCode="0.0%"/>
    <numFmt numFmtId="172" formatCode="0.000"/>
    <numFmt numFmtId="173" formatCode="#,##0.0000"/>
    <numFmt numFmtId="174" formatCode="#,##0.00000"/>
  </numFmts>
  <fonts count="56">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1"/>
      <color theme="1"/>
      <name val="Calibri"/>
      <family val="2"/>
    </font>
    <font>
      <b/>
      <sz val="11"/>
      <color rgb="FF000000"/>
      <name val="Calibri"/>
      <family val="2"/>
    </font>
    <font>
      <b/>
      <sz val="9"/>
      <color rgb="FF000000"/>
      <name val="Tahoma"/>
      <family val="2"/>
    </font>
    <font>
      <sz val="9"/>
      <color rgb="FF000000"/>
      <name val="Tahoma"/>
      <family val="2"/>
    </font>
    <font>
      <sz val="11"/>
      <color rgb="FF000000"/>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b/>
      <sz val="22"/>
      <color theme="0"/>
      <name val="Calibri (Body)_x0000_"/>
    </font>
    <font>
      <b/>
      <sz val="26"/>
      <color theme="0"/>
      <name val="Calibri (Body)_x0000_"/>
    </font>
    <font>
      <b/>
      <sz val="22"/>
      <color theme="3" tint="-0.499984740745262"/>
      <name val="Calibri"/>
      <family val="2"/>
      <scheme val="minor"/>
    </font>
    <font>
      <sz val="8"/>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0082CA"/>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s>
  <cellStyleXfs count="6">
    <xf numFmtId="0" fontId="0" fillId="0" borderId="0"/>
    <xf numFmtId="0" fontId="17" fillId="0" borderId="0"/>
    <xf numFmtId="9"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 fillId="0" borderId="0"/>
  </cellStyleXfs>
  <cellXfs count="483">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14" fontId="6" fillId="0" borderId="0" xfId="0" applyNumberFormat="1" applyFont="1" applyAlignment="1">
      <alignment horizontal="left"/>
    </xf>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9" fillId="0" borderId="0" xfId="0" applyFont="1" applyAlignment="1">
      <alignment horizontal="left" indent="2"/>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4"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9"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65" fontId="0" fillId="0" borderId="0" xfId="0" applyNumberFormat="1" applyFill="1"/>
    <xf numFmtId="165" fontId="0" fillId="0" borderId="3" xfId="0" applyNumberFormat="1" applyFill="1" applyBorder="1"/>
    <xf numFmtId="166" fontId="0" fillId="0" borderId="0" xfId="0" applyNumberFormat="1" applyFill="1"/>
    <xf numFmtId="166" fontId="0" fillId="0" borderId="3" xfId="0" applyNumberFormat="1" applyFill="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Fill="1" applyBorder="1"/>
    <xf numFmtId="3" fontId="0" fillId="0" borderId="10" xfId="0" applyNumberFormat="1" applyBorder="1"/>
    <xf numFmtId="3" fontId="0" fillId="6" borderId="0" xfId="0" applyNumberFormat="1" applyFill="1"/>
    <xf numFmtId="9" fontId="0" fillId="0" borderId="0" xfId="2" applyFont="1"/>
    <xf numFmtId="9" fontId="0" fillId="0" borderId="3" xfId="2" applyFont="1" applyBorder="1"/>
    <xf numFmtId="4" fontId="0" fillId="0" borderId="0" xfId="0" applyNumberFormat="1"/>
    <xf numFmtId="4" fontId="0" fillId="0" borderId="3" xfId="0" applyNumberFormat="1" applyBorder="1"/>
    <xf numFmtId="0" fontId="2" fillId="0" borderId="0" xfId="0" applyFont="1" applyFill="1" applyAlignment="1">
      <alignment horizontal="left" indent="6"/>
    </xf>
    <xf numFmtId="3" fontId="0" fillId="6" borderId="3" xfId="0" applyNumberFormat="1" applyFill="1" applyBorder="1"/>
    <xf numFmtId="0" fontId="0" fillId="6" borderId="3" xfId="0" applyFill="1" applyBorder="1"/>
    <xf numFmtId="0" fontId="19" fillId="2" borderId="13" xfId="0" applyFont="1" applyFill="1" applyBorder="1" applyAlignment="1">
      <alignment horizontal="left" indent="2"/>
    </xf>
    <xf numFmtId="0" fontId="19" fillId="2" borderId="4" xfId="0" applyFont="1" applyFill="1" applyBorder="1"/>
    <xf numFmtId="0" fontId="19"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2" fillId="0" borderId="0" xfId="0" applyFont="1"/>
    <xf numFmtId="0" fontId="19" fillId="2" borderId="14" xfId="0" applyFont="1" applyFill="1" applyBorder="1" applyAlignment="1">
      <alignment horizontal="left" indent="2"/>
    </xf>
    <xf numFmtId="0" fontId="30"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29" fillId="0" borderId="0" xfId="0" applyFont="1" applyFill="1" applyBorder="1" applyAlignment="1">
      <alignment vertical="top"/>
    </xf>
    <xf numFmtId="0" fontId="0" fillId="0" borderId="0" xfId="0" applyFill="1" applyBorder="1" applyAlignment="1">
      <alignment vertical="top"/>
    </xf>
    <xf numFmtId="0" fontId="24"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34" fillId="0" borderId="0" xfId="0" applyFont="1" applyBorder="1" applyAlignment="1">
      <alignment vertical="center"/>
    </xf>
    <xf numFmtId="0" fontId="2" fillId="0" borderId="0" xfId="0" applyFont="1" applyBorder="1" applyAlignment="1">
      <alignment vertical="top" wrapText="1"/>
    </xf>
    <xf numFmtId="0" fontId="26" fillId="0" borderId="0" xfId="0" applyNumberFormat="1" applyFont="1" applyBorder="1" applyAlignment="1">
      <alignment vertical="top" wrapText="1"/>
    </xf>
    <xf numFmtId="0" fontId="2" fillId="7" borderId="0" xfId="0" applyFont="1" applyFill="1" applyBorder="1" applyAlignment="1">
      <alignment vertical="top"/>
    </xf>
    <xf numFmtId="0" fontId="2" fillId="7" borderId="0" xfId="0" applyFont="1" applyFill="1" applyBorder="1" applyAlignment="1">
      <alignment horizontal="center" vertical="center"/>
    </xf>
    <xf numFmtId="0" fontId="0" fillId="7" borderId="0" xfId="0" applyFill="1" applyBorder="1" applyAlignment="1">
      <alignment horizontal="center" vertical="center"/>
    </xf>
    <xf numFmtId="0" fontId="6" fillId="7"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2" fillId="7" borderId="0" xfId="0" applyFont="1" applyFill="1" applyBorder="1" applyAlignment="1">
      <alignment vertical="top" wrapText="1"/>
    </xf>
    <xf numFmtId="14" fontId="25" fillId="7" borderId="0" xfId="0" applyNumberFormat="1" applyFont="1" applyFill="1" applyBorder="1" applyAlignment="1">
      <alignment horizontal="center" vertical="top"/>
    </xf>
    <xf numFmtId="0" fontId="2" fillId="7" borderId="0" xfId="0" applyFont="1" applyFill="1" applyBorder="1" applyAlignment="1">
      <alignment horizontal="left" vertical="top" wrapText="1"/>
    </xf>
    <xf numFmtId="0" fontId="2" fillId="7" borderId="0" xfId="0" applyFont="1" applyFill="1" applyBorder="1" applyAlignment="1">
      <alignment horizontal="left" vertical="top"/>
    </xf>
    <xf numFmtId="0" fontId="0" fillId="7" borderId="0" xfId="0" applyFill="1" applyBorder="1" applyAlignment="1">
      <alignment vertical="top"/>
    </xf>
    <xf numFmtId="14" fontId="6" fillId="7" borderId="0" xfId="0" applyNumberFormat="1" applyFont="1" applyFill="1" applyBorder="1" applyAlignment="1">
      <alignment horizontal="left" vertical="top"/>
    </xf>
    <xf numFmtId="0" fontId="3" fillId="7" borderId="0" xfId="0" applyFont="1" applyFill="1" applyBorder="1" applyAlignment="1"/>
    <xf numFmtId="0" fontId="2" fillId="7" borderId="0" xfId="0" applyFont="1" applyFill="1" applyBorder="1" applyAlignment="1">
      <alignment horizontal="left"/>
    </xf>
    <xf numFmtId="0" fontId="0" fillId="7" borderId="0" xfId="0" applyFill="1" applyBorder="1" applyAlignment="1">
      <alignment horizontal="left"/>
    </xf>
    <xf numFmtId="0" fontId="0" fillId="7" borderId="0" xfId="0" applyFill="1" applyBorder="1"/>
    <xf numFmtId="0" fontId="3" fillId="7" borderId="0" xfId="0" applyFont="1" applyFill="1" applyAlignment="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Fill="1" applyBorder="1" applyAlignment="1">
      <alignment horizontal="left" vertical="top"/>
    </xf>
    <xf numFmtId="0" fontId="25" fillId="0" borderId="0" xfId="0" applyFont="1" applyFill="1" applyBorder="1" applyAlignment="1">
      <alignment vertical="top"/>
    </xf>
    <xf numFmtId="0" fontId="2" fillId="0" borderId="0" xfId="0" applyFont="1" applyFill="1" applyBorder="1" applyAlignment="1">
      <alignment vertical="top"/>
    </xf>
    <xf numFmtId="0" fontId="28" fillId="0" borderId="0" xfId="0" applyFont="1" applyFill="1" applyBorder="1" applyAlignment="1">
      <alignment vertical="top"/>
    </xf>
    <xf numFmtId="0" fontId="28" fillId="0" borderId="0" xfId="0" applyFont="1" applyFill="1" applyBorder="1" applyAlignment="1">
      <alignment vertical="top" wrapText="1"/>
    </xf>
    <xf numFmtId="0" fontId="28" fillId="0" borderId="0" xfId="0" applyFont="1" applyFill="1" applyBorder="1" applyAlignment="1">
      <alignment horizontal="left" vertical="top"/>
    </xf>
    <xf numFmtId="0" fontId="28" fillId="0" borderId="0" xfId="0" applyFont="1" applyFill="1" applyBorder="1" applyAlignment="1">
      <alignment horizontal="left" vertical="top" wrapText="1"/>
    </xf>
    <xf numFmtId="43" fontId="0" fillId="0" borderId="0" xfId="3" applyFont="1" applyFill="1" applyBorder="1"/>
    <xf numFmtId="43" fontId="9" fillId="0" borderId="0" xfId="3" applyFont="1" applyFill="1" applyBorder="1"/>
    <xf numFmtId="0" fontId="9" fillId="0" borderId="0" xfId="0" applyFont="1" applyFill="1" applyBorder="1"/>
    <xf numFmtId="0" fontId="33" fillId="0" borderId="0" xfId="0" applyFont="1" applyFill="1" applyBorder="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25" fillId="0" borderId="1" xfId="0" applyFont="1" applyBorder="1" applyAlignment="1">
      <alignment vertical="top"/>
    </xf>
    <xf numFmtId="0" fontId="26" fillId="0" borderId="1" xfId="0" applyNumberFormat="1" applyFont="1" applyBorder="1" applyAlignment="1">
      <alignment vertical="top" wrapText="1"/>
    </xf>
    <xf numFmtId="0" fontId="2" fillId="7" borderId="3" xfId="0" applyFont="1" applyFill="1" applyBorder="1" applyAlignment="1">
      <alignment vertical="top" wrapText="1"/>
    </xf>
    <xf numFmtId="0" fontId="2" fillId="7" borderId="3" xfId="0" applyFont="1" applyFill="1" applyBorder="1" applyAlignment="1">
      <alignment vertical="top"/>
    </xf>
    <xf numFmtId="0" fontId="27" fillId="9" borderId="0" xfId="0" applyFont="1" applyFill="1" applyBorder="1" applyAlignment="1">
      <alignment vertical="top"/>
    </xf>
    <xf numFmtId="0" fontId="5" fillId="9" borderId="0" xfId="0" applyFont="1" applyFill="1" applyBorder="1" applyAlignment="1">
      <alignment vertical="top"/>
    </xf>
    <xf numFmtId="0" fontId="0" fillId="9" borderId="0" xfId="0" applyFill="1" applyBorder="1"/>
    <xf numFmtId="0" fontId="0" fillId="0" borderId="1" xfId="0" applyFill="1" applyBorder="1" applyAlignment="1">
      <alignment horizontal="left" vertical="top"/>
    </xf>
    <xf numFmtId="0" fontId="0" fillId="0" borderId="1" xfId="0" applyFill="1" applyBorder="1" applyAlignment="1">
      <alignment vertical="top"/>
    </xf>
    <xf numFmtId="0" fontId="33" fillId="0" borderId="1" xfId="0" applyFont="1" applyFill="1" applyBorder="1"/>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0" fillId="0" borderId="14" xfId="0" applyFill="1" applyBorder="1" applyAlignment="1">
      <alignment vertical="top"/>
    </xf>
    <xf numFmtId="0" fontId="27" fillId="9"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0" fillId="9" borderId="0" xfId="0" applyFill="1" applyBorder="1" applyAlignment="1">
      <alignment vertical="center"/>
    </xf>
    <xf numFmtId="0" fontId="35" fillId="0" borderId="0" xfId="0" applyFont="1" applyBorder="1" applyAlignment="1">
      <alignment vertical="top"/>
    </xf>
    <xf numFmtId="0" fontId="0" fillId="0" borderId="0" xfId="0" applyFont="1" applyBorder="1"/>
    <xf numFmtId="0" fontId="0" fillId="0" borderId="1" xfId="0" applyFont="1" applyBorder="1"/>
    <xf numFmtId="0" fontId="0" fillId="7" borderId="0" xfId="0" applyFont="1" applyFill="1" applyBorder="1" applyAlignment="1">
      <alignment vertical="top"/>
    </xf>
    <xf numFmtId="0" fontId="0" fillId="7" borderId="0" xfId="0" applyFont="1" applyFill="1" applyBorder="1" applyAlignment="1">
      <alignment horizontal="left" vertical="top"/>
    </xf>
    <xf numFmtId="0" fontId="0" fillId="0" borderId="0" xfId="0" applyFont="1" applyFill="1" applyBorder="1" applyAlignment="1">
      <alignment vertical="top"/>
    </xf>
    <xf numFmtId="0" fontId="36" fillId="9" borderId="0" xfId="0" applyFont="1" applyFill="1" applyBorder="1" applyAlignment="1">
      <alignment vertical="top"/>
    </xf>
    <xf numFmtId="0" fontId="9" fillId="0" borderId="0" xfId="0" quotePrefix="1" applyFont="1" applyFill="1" applyBorder="1" applyAlignment="1">
      <alignment horizontal="left" vertical="top"/>
    </xf>
    <xf numFmtId="0" fontId="0" fillId="0" borderId="1" xfId="0" applyFont="1" applyFill="1" applyBorder="1" applyAlignment="1">
      <alignment horizontal="left" vertical="top"/>
    </xf>
    <xf numFmtId="0" fontId="0" fillId="0" borderId="0" xfId="0" quotePrefix="1" applyFont="1" applyFill="1" applyBorder="1" applyAlignment="1">
      <alignment horizontal="left" vertical="top"/>
    </xf>
    <xf numFmtId="0" fontId="0" fillId="0" borderId="0" xfId="0" applyFont="1" applyBorder="1" applyAlignment="1">
      <alignment horizontal="left" vertical="top"/>
    </xf>
    <xf numFmtId="0" fontId="36" fillId="9" borderId="1" xfId="0" applyFont="1" applyFill="1" applyBorder="1" applyAlignment="1">
      <alignment vertical="top"/>
    </xf>
    <xf numFmtId="0" fontId="5" fillId="9" borderId="1" xfId="0" applyFont="1" applyFill="1" applyBorder="1" applyAlignment="1">
      <alignment vertical="top"/>
    </xf>
    <xf numFmtId="0" fontId="27"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37" fillId="0" borderId="0" xfId="0" applyNumberFormat="1" applyFont="1" applyBorder="1" applyAlignment="1">
      <alignment vertical="top" wrapText="1"/>
    </xf>
    <xf numFmtId="0" fontId="0" fillId="0" borderId="0" xfId="0" applyFont="1" applyBorder="1" applyAlignment="1">
      <alignment vertical="top" wrapText="1"/>
    </xf>
    <xf numFmtId="0" fontId="9" fillId="0" borderId="0" xfId="0" quotePrefix="1" applyFont="1" applyFill="1" applyBorder="1" applyAlignment="1">
      <alignment horizontal="left" vertical="center"/>
    </xf>
    <xf numFmtId="0" fontId="0" fillId="0" borderId="0" xfId="0" applyFill="1" applyBorder="1" applyAlignment="1">
      <alignment horizontal="left" vertical="top"/>
    </xf>
    <xf numFmtId="0" fontId="41" fillId="0" borderId="0" xfId="0" applyFont="1" applyFill="1" applyBorder="1" applyAlignment="1">
      <alignment vertical="top"/>
    </xf>
    <xf numFmtId="0" fontId="0" fillId="0" borderId="0" xfId="0" applyFont="1" applyFill="1" applyBorder="1" applyAlignment="1">
      <alignment vertical="top" wrapText="1"/>
    </xf>
    <xf numFmtId="0" fontId="28" fillId="0" borderId="1" xfId="0" applyFont="1" applyFill="1" applyBorder="1" applyAlignment="1">
      <alignment vertical="top" wrapText="1"/>
    </xf>
    <xf numFmtId="0" fontId="41" fillId="0" borderId="1" xfId="0" applyFont="1" applyFill="1" applyBorder="1" applyAlignment="1">
      <alignment vertical="top"/>
    </xf>
    <xf numFmtId="0" fontId="0" fillId="9" borderId="0" xfId="0" applyFill="1" applyBorder="1" applyAlignment="1">
      <alignment horizontal="left"/>
    </xf>
    <xf numFmtId="0" fontId="0" fillId="0" borderId="1" xfId="0" applyFont="1" applyBorder="1" applyAlignment="1">
      <alignment horizontal="left"/>
    </xf>
    <xf numFmtId="0" fontId="34" fillId="0" borderId="0" xfId="0" applyFont="1" applyBorder="1" applyAlignment="1">
      <alignment horizontal="center" vertical="center"/>
    </xf>
    <xf numFmtId="0" fontId="0" fillId="0" borderId="0" xfId="0" applyFill="1" applyBorder="1" applyAlignment="1">
      <alignment horizontal="center" vertical="center"/>
    </xf>
    <xf numFmtId="0" fontId="37" fillId="0" borderId="1" xfId="0" applyNumberFormat="1" applyFont="1" applyBorder="1" applyAlignment="1">
      <alignment vertical="top" wrapText="1"/>
    </xf>
    <xf numFmtId="0" fontId="6" fillId="0" borderId="1" xfId="0" applyNumberFormat="1" applyFont="1" applyBorder="1" applyAlignment="1">
      <alignment vertical="top" wrapText="1"/>
    </xf>
    <xf numFmtId="0" fontId="2" fillId="8" borderId="8" xfId="0" applyFont="1" applyFill="1" applyBorder="1" applyAlignment="1">
      <alignment horizontal="left" vertical="top" wrapText="1"/>
    </xf>
    <xf numFmtId="0" fontId="39"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37" fillId="0" borderId="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Border="1" applyAlignment="1">
      <alignment horizontal="center" vertical="center"/>
    </xf>
    <xf numFmtId="0" fontId="27" fillId="9" borderId="1" xfId="0" applyFont="1" applyFill="1" applyBorder="1" applyAlignment="1">
      <alignment horizontal="center" vertical="center"/>
    </xf>
    <xf numFmtId="0" fontId="0" fillId="0" borderId="15" xfId="0"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15" xfId="0" applyFont="1" applyFill="1" applyBorder="1" applyAlignment="1">
      <alignment horizontal="center" vertical="center"/>
    </xf>
    <xf numFmtId="0" fontId="0" fillId="0" borderId="1" xfId="0" applyFill="1" applyBorder="1" applyAlignment="1">
      <alignment horizontal="center" vertical="center"/>
    </xf>
    <xf numFmtId="0" fontId="0" fillId="0" borderId="14" xfId="0" applyFill="1" applyBorder="1" applyAlignment="1">
      <alignment horizontal="center" vertical="center"/>
    </xf>
    <xf numFmtId="168" fontId="0" fillId="0" borderId="0" xfId="0" applyNumberFormat="1" applyFill="1" applyBorder="1" applyAlignment="1">
      <alignment horizontal="center" vertical="center"/>
    </xf>
    <xf numFmtId="167" fontId="9" fillId="0" borderId="0" xfId="0" applyNumberFormat="1" applyFont="1" applyFill="1" applyBorder="1" applyAlignment="1">
      <alignment horizontal="center" vertical="center"/>
    </xf>
    <xf numFmtId="0" fontId="9" fillId="0" borderId="15" xfId="0" applyFont="1" applyFill="1" applyBorder="1" applyAlignment="1">
      <alignment horizontal="center" vertical="top"/>
    </xf>
    <xf numFmtId="0" fontId="9" fillId="0" borderId="0" xfId="0" applyFont="1" applyFill="1" applyBorder="1" applyAlignment="1">
      <alignment horizontal="center" vertical="top"/>
    </xf>
    <xf numFmtId="0" fontId="29" fillId="0" borderId="0" xfId="0" applyFont="1" applyFill="1" applyBorder="1" applyAlignment="1">
      <alignment horizontal="left" vertical="top"/>
    </xf>
    <xf numFmtId="167"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30" fillId="0" borderId="1" xfId="0" applyFont="1" applyFill="1" applyBorder="1" applyAlignment="1">
      <alignment vertical="top" wrapText="1"/>
    </xf>
    <xf numFmtId="0" fontId="29" fillId="0" borderId="1" xfId="0" applyFont="1" applyFill="1" applyBorder="1" applyAlignment="1">
      <alignment vertical="top"/>
    </xf>
    <xf numFmtId="0" fontId="9" fillId="0" borderId="1" xfId="0" applyFont="1" applyFill="1" applyBorder="1"/>
    <xf numFmtId="0" fontId="31" fillId="0" borderId="0" xfId="0" applyFont="1" applyFill="1" applyBorder="1" applyAlignment="1">
      <alignment vertical="top" wrapText="1"/>
    </xf>
    <xf numFmtId="0" fontId="42" fillId="0" borderId="0" xfId="0" applyFont="1" applyFill="1" applyBorder="1" applyAlignment="1">
      <alignment vertical="top" wrapText="1"/>
    </xf>
    <xf numFmtId="3" fontId="0" fillId="0" borderId="0" xfId="0" applyNumberFormat="1" applyFill="1" applyAlignment="1">
      <alignment horizontal="center" vertical="center"/>
    </xf>
    <xf numFmtId="3" fontId="0" fillId="0" borderId="3"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5" xfId="0" applyNumberFormat="1" applyFill="1" applyBorder="1" applyAlignment="1">
      <alignment horizontal="center" vertical="center"/>
    </xf>
    <xf numFmtId="0" fontId="0" fillId="0" borderId="0" xfId="0" applyFill="1" applyAlignment="1">
      <alignment horizontal="center" vertical="center"/>
    </xf>
    <xf numFmtId="0" fontId="0" fillId="7" borderId="1" xfId="0" applyFont="1" applyFill="1" applyBorder="1" applyAlignment="1">
      <alignment vertical="top"/>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Fill="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Fill="1" applyBorder="1" applyAlignment="1">
      <alignment vertical="top"/>
    </xf>
    <xf numFmtId="0" fontId="0" fillId="0" borderId="3" xfId="0" applyFill="1" applyBorder="1" applyAlignment="1">
      <alignment vertical="top"/>
    </xf>
    <xf numFmtId="0" fontId="0" fillId="0" borderId="3" xfId="0" applyFill="1" applyBorder="1" applyAlignment="1">
      <alignment horizontal="center" vertical="top"/>
    </xf>
    <xf numFmtId="0" fontId="34" fillId="0" borderId="0" xfId="0" applyFont="1" applyAlignment="1">
      <alignment vertical="center"/>
    </xf>
    <xf numFmtId="3" fontId="0" fillId="0" borderId="0" xfId="0" applyNumberFormat="1" applyFill="1" applyAlignment="1">
      <alignment horizontal="right"/>
    </xf>
    <xf numFmtId="3" fontId="0" fillId="0" borderId="3" xfId="0" applyNumberFormat="1" applyBorder="1" applyAlignment="1">
      <alignment horizontal="right"/>
    </xf>
    <xf numFmtId="3" fontId="0" fillId="0" borderId="0" xfId="0" applyNumberFormat="1" applyAlignment="1">
      <alignment horizontal="right"/>
    </xf>
    <xf numFmtId="3" fontId="0" fillId="0" borderId="0" xfId="0" applyNumberFormat="1" applyFill="1" applyBorder="1"/>
    <xf numFmtId="3" fontId="43" fillId="0" borderId="0" xfId="0" applyNumberFormat="1" applyFont="1" applyFill="1" applyBorder="1"/>
    <xf numFmtId="3" fontId="43" fillId="0" borderId="3" xfId="0" applyNumberFormat="1" applyFont="1" applyFill="1" applyBorder="1"/>
    <xf numFmtId="0" fontId="43" fillId="0" borderId="0" xfId="0" applyFont="1" applyFill="1" applyBorder="1" applyAlignment="1">
      <alignment horizontal="left"/>
    </xf>
    <xf numFmtId="42" fontId="0" fillId="0" borderId="0" xfId="0" applyNumberFormat="1" applyFill="1" applyAlignment="1">
      <alignment horizontal="center"/>
    </xf>
    <xf numFmtId="42" fontId="0" fillId="0" borderId="3" xfId="0" applyNumberFormat="1" applyFill="1" applyBorder="1"/>
    <xf numFmtId="42" fontId="0" fillId="0" borderId="0" xfId="0" applyNumberFormat="1" applyFill="1"/>
    <xf numFmtId="169" fontId="0" fillId="0" borderId="0" xfId="0" applyNumberFormat="1" applyFill="1"/>
    <xf numFmtId="168" fontId="0" fillId="0" borderId="0" xfId="3" applyNumberFormat="1" applyFont="1" applyFill="1" applyBorder="1"/>
    <xf numFmtId="170" fontId="0" fillId="0" borderId="0" xfId="4" applyNumberFormat="1" applyFont="1" applyFill="1" applyAlignment="1">
      <alignment horizontal="right"/>
    </xf>
    <xf numFmtId="42" fontId="0" fillId="0" borderId="3" xfId="0" applyNumberFormat="1" applyBorder="1" applyAlignment="1">
      <alignment horizontal="right"/>
    </xf>
    <xf numFmtId="42" fontId="0" fillId="0" borderId="0" xfId="0" applyNumberFormat="1" applyAlignment="1">
      <alignment horizontal="right"/>
    </xf>
    <xf numFmtId="170" fontId="0" fillId="0" borderId="0" xfId="4" applyNumberFormat="1" applyFont="1" applyFill="1" applyBorder="1" applyAlignment="1">
      <alignment horizontal="right"/>
    </xf>
    <xf numFmtId="171" fontId="0" fillId="0" borderId="0" xfId="0" applyNumberFormat="1" applyFill="1"/>
    <xf numFmtId="9" fontId="0" fillId="0" borderId="0" xfId="0" applyNumberFormat="1" applyFill="1" applyBorder="1"/>
    <xf numFmtId="0" fontId="9" fillId="0" borderId="0" xfId="0" applyNumberFormat="1" applyFont="1" applyFill="1" applyAlignment="1">
      <alignment horizontal="left"/>
    </xf>
    <xf numFmtId="165" fontId="43" fillId="0" borderId="3" xfId="0" applyNumberFormat="1" applyFont="1" applyFill="1" applyBorder="1"/>
    <xf numFmtId="165" fontId="43" fillId="0" borderId="0" xfId="0" applyNumberFormat="1" applyFont="1" applyFill="1" applyBorder="1"/>
    <xf numFmtId="172" fontId="43" fillId="0" borderId="0" xfId="0" applyNumberFormat="1" applyFont="1" applyFill="1" applyBorder="1"/>
    <xf numFmtId="0" fontId="43" fillId="0" borderId="0" xfId="0" applyFont="1" applyFill="1" applyBorder="1"/>
    <xf numFmtId="3" fontId="44" fillId="0" borderId="0" xfId="0" applyNumberFormat="1" applyFont="1" applyFill="1" applyBorder="1"/>
    <xf numFmtId="3" fontId="44" fillId="0" borderId="3" xfId="0" applyNumberFormat="1" applyFont="1" applyFill="1" applyBorder="1"/>
    <xf numFmtId="168" fontId="43" fillId="0" borderId="0" xfId="3" applyNumberFormat="1" applyFont="1" applyFill="1" applyBorder="1"/>
    <xf numFmtId="3" fontId="0" fillId="0" borderId="0" xfId="0" applyNumberFormat="1" applyFont="1" applyFill="1" applyAlignment="1">
      <alignment horizontal="right"/>
    </xf>
    <xf numFmtId="1" fontId="43" fillId="0" borderId="0" xfId="0" applyNumberFormat="1" applyFont="1" applyFill="1" applyBorder="1"/>
    <xf numFmtId="173" fontId="0" fillId="0" borderId="0" xfId="0" applyNumberFormat="1" applyFill="1"/>
    <xf numFmtId="166" fontId="43" fillId="0" borderId="3" xfId="0" applyNumberFormat="1" applyFont="1" applyFill="1" applyBorder="1"/>
    <xf numFmtId="166" fontId="43" fillId="0" borderId="0" xfId="0" applyNumberFormat="1" applyFont="1" applyFill="1" applyBorder="1"/>
    <xf numFmtId="173" fontId="43" fillId="0" borderId="0" xfId="0" applyNumberFormat="1" applyFont="1" applyFill="1" applyBorder="1"/>
    <xf numFmtId="174" fontId="0" fillId="0" borderId="0" xfId="0" applyNumberFormat="1" applyFill="1"/>
    <xf numFmtId="174" fontId="43" fillId="0" borderId="0" xfId="0" applyNumberFormat="1" applyFont="1" applyFill="1" applyBorder="1"/>
    <xf numFmtId="167" fontId="0" fillId="0" borderId="0" xfId="0" applyNumberFormat="1" applyFill="1"/>
    <xf numFmtId="3" fontId="0" fillId="0" borderId="1" xfId="0" applyNumberFormat="1" applyFill="1" applyBorder="1"/>
    <xf numFmtId="0" fontId="9" fillId="0" borderId="0" xfId="0" applyFont="1" applyFill="1" applyAlignment="1">
      <alignment horizontal="left"/>
    </xf>
    <xf numFmtId="4" fontId="0" fillId="0" borderId="0" xfId="0" applyNumberFormat="1" applyFill="1"/>
    <xf numFmtId="4" fontId="0" fillId="0" borderId="0" xfId="0" applyNumberFormat="1" applyFill="1" applyAlignment="1">
      <alignment horizontal="right"/>
    </xf>
    <xf numFmtId="3" fontId="47" fillId="0" borderId="0" xfId="0" applyNumberFormat="1" applyFont="1"/>
    <xf numFmtId="3" fontId="0" fillId="0" borderId="3" xfId="2" applyNumberFormat="1" applyFont="1" applyBorder="1"/>
    <xf numFmtId="3" fontId="0" fillId="0" borderId="0" xfId="2" applyNumberFormat="1" applyFont="1"/>
    <xf numFmtId="0" fontId="25" fillId="0" borderId="0" xfId="0" applyFont="1" applyFill="1" applyBorder="1" applyAlignment="1">
      <alignment horizontal="left" vertical="top"/>
    </xf>
    <xf numFmtId="0" fontId="9" fillId="0" borderId="1" xfId="0" applyFont="1" applyFill="1" applyBorder="1" applyAlignment="1">
      <alignment horizontal="left" vertical="top"/>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42" fontId="0" fillId="0" borderId="0" xfId="0" applyNumberFormat="1" applyFill="1" applyAlignment="1">
      <alignment horizontal="right"/>
    </xf>
    <xf numFmtId="9" fontId="0" fillId="0" borderId="0" xfId="0" applyNumberFormat="1" applyFill="1"/>
    <xf numFmtId="3" fontId="0" fillId="0" borderId="3" xfId="0" applyNumberFormat="1" applyFill="1" applyBorder="1" applyAlignment="1">
      <alignment horizontal="right"/>
    </xf>
    <xf numFmtId="0" fontId="9" fillId="6" borderId="5" xfId="0" applyFont="1" applyFill="1" applyBorder="1" applyAlignment="1">
      <alignment vertical="top"/>
    </xf>
    <xf numFmtId="10" fontId="0" fillId="6" borderId="1" xfId="2" applyNumberFormat="1" applyFont="1" applyFill="1" applyBorder="1" applyAlignment="1">
      <alignment horizontal="center" vertical="center"/>
    </xf>
    <xf numFmtId="10" fontId="9" fillId="6" borderId="14" xfId="2" applyNumberFormat="1" applyFont="1" applyFill="1" applyBorder="1" applyAlignment="1">
      <alignment horizontal="center" vertical="center"/>
    </xf>
    <xf numFmtId="10" fontId="9" fillId="6" borderId="1" xfId="2" applyNumberFormat="1" applyFont="1" applyFill="1" applyBorder="1" applyAlignment="1">
      <alignment horizontal="center" vertical="center"/>
    </xf>
    <xf numFmtId="10" fontId="9" fillId="0" borderId="1" xfId="2" applyNumberFormat="1" applyFont="1" applyFill="1" applyBorder="1" applyAlignment="1">
      <alignment horizontal="center" vertical="center"/>
    </xf>
    <xf numFmtId="10" fontId="0" fillId="0" borderId="1" xfId="2" applyNumberFormat="1" applyFont="1" applyFill="1" applyBorder="1" applyAlignment="1">
      <alignment horizontal="right" vertical="center"/>
    </xf>
    <xf numFmtId="10" fontId="9" fillId="0" borderId="14" xfId="2" applyNumberFormat="1" applyFont="1" applyFill="1" applyBorder="1" applyAlignment="1">
      <alignment horizontal="center" vertical="center"/>
    </xf>
    <xf numFmtId="0" fontId="9" fillId="6" borderId="3" xfId="0" applyFont="1" applyFill="1" applyBorder="1" applyAlignment="1">
      <alignment vertical="top"/>
    </xf>
    <xf numFmtId="0" fontId="0" fillId="6" borderId="0" xfId="0" applyFill="1" applyBorder="1" applyAlignment="1">
      <alignment horizontal="center" vertical="center"/>
    </xf>
    <xf numFmtId="0" fontId="9" fillId="6" borderId="15" xfId="0" applyFont="1" applyFill="1" applyBorder="1" applyAlignment="1">
      <alignment horizontal="center" vertical="center"/>
    </xf>
    <xf numFmtId="0" fontId="9" fillId="6" borderId="0" xfId="0" applyFont="1" applyFill="1" applyBorder="1" applyAlignment="1">
      <alignment horizontal="center" vertical="center"/>
    </xf>
    <xf numFmtId="168" fontId="0" fillId="0" borderId="0" xfId="3" applyNumberFormat="1" applyFont="1" applyFill="1" applyBorder="1" applyAlignment="1">
      <alignment horizontal="center" vertical="center"/>
    </xf>
    <xf numFmtId="168" fontId="9" fillId="0" borderId="15" xfId="3" applyNumberFormat="1" applyFont="1" applyFill="1" applyBorder="1" applyAlignment="1">
      <alignment horizontal="center" vertical="center"/>
    </xf>
    <xf numFmtId="168" fontId="9" fillId="0" borderId="0" xfId="3" applyNumberFormat="1" applyFont="1" applyFill="1" applyBorder="1" applyAlignment="1">
      <alignment horizontal="center" vertical="center"/>
    </xf>
    <xf numFmtId="0" fontId="21" fillId="0" borderId="0" xfId="5" applyFont="1" applyFill="1"/>
    <xf numFmtId="0" fontId="21" fillId="0" borderId="0" xfId="5" applyFont="1"/>
    <xf numFmtId="168" fontId="0" fillId="0" borderId="15" xfId="3" applyNumberFormat="1" applyFont="1" applyFill="1" applyBorder="1" applyAlignment="1">
      <alignment horizontal="center" vertical="center"/>
    </xf>
    <xf numFmtId="3" fontId="0" fillId="0" borderId="0" xfId="0" applyNumberFormat="1" applyFill="1" applyBorder="1" applyAlignment="1">
      <alignment horizontal="center" vertical="center"/>
    </xf>
    <xf numFmtId="0" fontId="9" fillId="0" borderId="3" xfId="0" applyFont="1" applyFill="1" applyBorder="1" applyAlignment="1">
      <alignment horizontal="center" vertical="center"/>
    </xf>
    <xf numFmtId="1" fontId="0" fillId="0" borderId="0" xfId="0" applyNumberFormat="1" applyFill="1" applyBorder="1" applyAlignment="1">
      <alignment horizontal="center" vertical="center"/>
    </xf>
    <xf numFmtId="1" fontId="9" fillId="0" borderId="0" xfId="0" applyNumberFormat="1" applyFont="1" applyFill="1" applyBorder="1" applyAlignment="1">
      <alignment horizontal="center" vertical="center"/>
    </xf>
    <xf numFmtId="1" fontId="9" fillId="0" borderId="15" xfId="0" applyNumberFormat="1" applyFont="1" applyFill="1" applyBorder="1" applyAlignment="1">
      <alignment horizontal="center" vertical="center"/>
    </xf>
    <xf numFmtId="1" fontId="9" fillId="0" borderId="3" xfId="0" applyNumberFormat="1" applyFont="1" applyFill="1" applyBorder="1" applyAlignment="1">
      <alignment vertical="top"/>
    </xf>
    <xf numFmtId="0" fontId="0" fillId="0" borderId="15" xfId="0" applyFill="1" applyBorder="1"/>
    <xf numFmtId="0" fontId="0" fillId="10" borderId="0" xfId="0" applyFill="1" applyAlignment="1">
      <alignment horizontal="left"/>
    </xf>
    <xf numFmtId="0" fontId="0" fillId="10" borderId="0" xfId="0" applyFill="1"/>
    <xf numFmtId="4" fontId="0" fillId="0" borderId="3" xfId="0" applyNumberFormat="1" applyBorder="1" applyAlignment="1">
      <alignment horizontal="right"/>
    </xf>
    <xf numFmtId="4" fontId="0" fillId="0" borderId="0" xfId="0" applyNumberFormat="1" applyAlignment="1">
      <alignment horizontal="right"/>
    </xf>
    <xf numFmtId="0" fontId="0" fillId="0" borderId="0" xfId="0" applyFill="1" applyBorder="1" applyAlignment="1">
      <alignment horizontal="right"/>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0" borderId="9" xfId="0" applyNumberFormat="1" applyFill="1" applyBorder="1" applyAlignment="1">
      <alignment horizontal="center"/>
    </xf>
    <xf numFmtId="0" fontId="0" fillId="0" borderId="9" xfId="0" applyFill="1" applyBorder="1" applyAlignment="1">
      <alignment horizontal="center"/>
    </xf>
    <xf numFmtId="0" fontId="52" fillId="10" borderId="0" xfId="0" applyFont="1" applyFill="1" applyAlignment="1">
      <alignment horizontal="center" vertical="center"/>
    </xf>
    <xf numFmtId="0" fontId="54" fillId="10" borderId="0" xfId="0" applyFont="1" applyFill="1" applyAlignment="1">
      <alignment horizontal="center" vertical="center"/>
    </xf>
    <xf numFmtId="0" fontId="12" fillId="0" borderId="0" xfId="0" applyFont="1" applyAlignment="1">
      <alignment horizontal="center"/>
    </xf>
    <xf numFmtId="167" fontId="9" fillId="0" borderId="0" xfId="0" applyNumberFormat="1" applyFont="1" applyFill="1" applyBorder="1" applyAlignment="1">
      <alignment horizontal="center" vertical="center"/>
    </xf>
    <xf numFmtId="0" fontId="0" fillId="0" borderId="0" xfId="0" applyAlignment="1">
      <alignment horizontal="center" vertical="center"/>
    </xf>
    <xf numFmtId="0" fontId="9"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3" xfId="0" applyFont="1" applyFill="1" applyBorder="1" applyAlignment="1">
      <alignment horizontal="left" vertical="top"/>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1" xfId="0" applyFont="1" applyFill="1" applyBorder="1" applyAlignment="1">
      <alignment horizontal="left" vertical="center" wrapText="1"/>
    </xf>
    <xf numFmtId="0" fontId="25" fillId="0" borderId="0" xfId="0" applyFont="1" applyFill="1" applyBorder="1" applyAlignment="1">
      <alignment horizontal="left" vertical="top"/>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3" xfId="0" applyFont="1" applyFill="1" applyBorder="1" applyAlignment="1">
      <alignment horizontal="left" vertical="center"/>
    </xf>
    <xf numFmtId="0" fontId="25" fillId="0" borderId="3" xfId="0" applyFont="1" applyFill="1" applyBorder="1" applyAlignment="1">
      <alignment horizontal="left" vertical="top"/>
    </xf>
    <xf numFmtId="0" fontId="9" fillId="0" borderId="3" xfId="0" applyFont="1" applyFill="1" applyBorder="1" applyAlignment="1">
      <alignment horizontal="left" vertical="top" wrapText="1"/>
    </xf>
    <xf numFmtId="0" fontId="0" fillId="0" borderId="0" xfId="0" applyAlignment="1">
      <alignment horizontal="left" vertical="top" wrapText="1"/>
    </xf>
    <xf numFmtId="0" fontId="9" fillId="0" borderId="1" xfId="0" applyFont="1" applyFill="1" applyBorder="1" applyAlignment="1">
      <alignment horizontal="left" vertical="top"/>
    </xf>
    <xf numFmtId="0" fontId="0" fillId="0" borderId="3" xfId="0" applyFont="1" applyFill="1" applyBorder="1" applyAlignment="1">
      <alignment horizontal="left" vertical="top"/>
    </xf>
  </cellXfs>
  <cellStyles count="6">
    <cellStyle name="Comma" xfId="3" builtinId="3"/>
    <cellStyle name="Currency" xfId="4" builtinId="4"/>
    <cellStyle name="Normal" xfId="0" builtinId="0"/>
    <cellStyle name="Normal 2" xfId="1" xr:uid="{00000000-0005-0000-0000-000003000000}"/>
    <cellStyle name="Normal 2 2" xfId="5" xr:uid="{1E77C015-713E-412C-B551-F7206450F2B2}"/>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1</xdr:row>
      <xdr:rowOff>155300</xdr:rowOff>
    </xdr:from>
    <xdr:to>
      <xdr:col>1</xdr:col>
      <xdr:colOff>1115369</xdr:colOff>
      <xdr:row>1</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twoCellAnchor editAs="oneCell">
    <xdr:from>
      <xdr:col>0</xdr:col>
      <xdr:colOff>495299</xdr:colOff>
      <xdr:row>0</xdr:row>
      <xdr:rowOff>361950</xdr:rowOff>
    </xdr:from>
    <xdr:to>
      <xdr:col>2</xdr:col>
      <xdr:colOff>80819</xdr:colOff>
      <xdr:row>0</xdr:row>
      <xdr:rowOff>862471</xdr:rowOff>
    </xdr:to>
    <xdr:pic>
      <xdr:nvPicPr>
        <xdr:cNvPr id="6" name="Picture 5">
          <a:extLst>
            <a:ext uri="{FF2B5EF4-FFF2-40B4-BE49-F238E27FC236}">
              <a16:creationId xmlns:a16="http://schemas.microsoft.com/office/drawing/2014/main" id="{BA735C97-6080-3F4C-A22C-81C6A277BB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299" y="361950"/>
          <a:ext cx="2414156" cy="5005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123267</xdr:colOff>
      <xdr:row>1</xdr:row>
      <xdr:rowOff>76200</xdr:rowOff>
    </xdr:from>
    <xdr:ext cx="1053352" cy="581719"/>
    <xdr:pic>
      <xdr:nvPicPr>
        <xdr:cNvPr id="2" name="Picture 1" descr="Image may contain: text">
          <a:extLst>
            <a:ext uri="{FF2B5EF4-FFF2-40B4-BE49-F238E27FC236}">
              <a16:creationId xmlns:a16="http://schemas.microsoft.com/office/drawing/2014/main" id="{B9C2E4E5-609C-4E32-A60A-DB7C2ACE763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1342467" y="76200"/>
          <a:ext cx="1053352" cy="5817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20</xdr:col>
      <xdr:colOff>0</xdr:colOff>
      <xdr:row>34</xdr:row>
      <xdr:rowOff>0</xdr:rowOff>
    </xdr:from>
    <xdr:to>
      <xdr:col>21</xdr:col>
      <xdr:colOff>66675</xdr:colOff>
      <xdr:row>34</xdr:row>
      <xdr:rowOff>773206</xdr:rowOff>
    </xdr:to>
    <xdr:pic>
      <xdr:nvPicPr>
        <xdr:cNvPr id="3" name="Picture 2">
          <a:extLst>
            <a:ext uri="{FF2B5EF4-FFF2-40B4-BE49-F238E27FC236}">
              <a16:creationId xmlns:a16="http://schemas.microsoft.com/office/drawing/2014/main" id="{9A2C5DD9-6A60-4F36-B8D5-A99D2A9DDEB9}"/>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801600" y="6286500"/>
          <a:ext cx="676275" cy="192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35858</xdr:colOff>
      <xdr:row>0</xdr:row>
      <xdr:rowOff>277906</xdr:rowOff>
    </xdr:from>
    <xdr:to>
      <xdr:col>1</xdr:col>
      <xdr:colOff>2163687</xdr:colOff>
      <xdr:row>0</xdr:row>
      <xdr:rowOff>778427</xdr:rowOff>
    </xdr:to>
    <xdr:pic>
      <xdr:nvPicPr>
        <xdr:cNvPr id="4" name="Picture 3">
          <a:extLst>
            <a:ext uri="{FF2B5EF4-FFF2-40B4-BE49-F238E27FC236}">
              <a16:creationId xmlns:a16="http://schemas.microsoft.com/office/drawing/2014/main" id="{A1E9E30D-FEAF-4ACA-AAC3-FD3006340B4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1670" y="277906"/>
          <a:ext cx="2127829" cy="5005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nedison.com/ehs/2018-sustainability-report/files/eei/EEI%20AGA%20ESG_Template_Version_2_Quantitative%20Gas%20Responses%20MF2019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EEI Definitions"/>
      <sheetName val="AGA Metrics"/>
      <sheetName val="AGA GHG Worksheet"/>
      <sheetName val="EEI GHG Worksheet"/>
      <sheetName val="EEI Criteria Worksheet"/>
      <sheetName val="Hidden_Lists"/>
    </sheetNames>
    <sheetDataSet>
      <sheetData sheetId="0"/>
      <sheetData sheetId="1"/>
      <sheetData sheetId="2"/>
      <sheetData sheetId="3">
        <row r="36">
          <cell r="F36">
            <v>704.16666666666674</v>
          </cell>
          <cell r="I36">
            <v>493.93229166666669</v>
          </cell>
          <cell r="L36">
            <v>476.42239583333338</v>
          </cell>
          <cell r="O36">
            <v>445.6209299176507</v>
          </cell>
          <cell r="R36">
            <v>394.89583333333337</v>
          </cell>
        </row>
        <row r="37">
          <cell r="F37">
            <v>234654613</v>
          </cell>
          <cell r="I37">
            <v>316670915</v>
          </cell>
          <cell r="L37">
            <v>343735019</v>
          </cell>
        </row>
        <row r="38">
          <cell r="F38">
            <v>222921.88235</v>
          </cell>
          <cell r="I38">
            <v>300837.36924999999</v>
          </cell>
          <cell r="L38">
            <v>326548.26804999996</v>
          </cell>
        </row>
        <row r="39">
          <cell r="F39">
            <v>3.1588045966751939E-3</v>
          </cell>
          <cell r="I39">
            <v>1.6418581670823021E-3</v>
          </cell>
          <cell r="L39">
            <v>1.4589646997006434E-3</v>
          </cell>
        </row>
      </sheetData>
      <sheetData sheetId="4"/>
      <sheetData sheetId="5"/>
      <sheetData sheetId="6">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V198"/>
  <sheetViews>
    <sheetView showGridLines="0" tabSelected="1" zoomScale="84" zoomScaleNormal="84" workbookViewId="0">
      <pane ySplit="15" topLeftCell="A16" activePane="bottomLeft" state="frozen"/>
      <selection pane="bottomLeft" activeCell="K23" sqref="K23"/>
    </sheetView>
  </sheetViews>
  <sheetFormatPr defaultColWidth="9.08984375" defaultRowHeight="14.5" outlineLevelRow="1"/>
  <cols>
    <col min="1" max="1" width="8.08984375" style="30" bestFit="1" customWidth="1"/>
    <col min="2" max="2" width="29" style="18" customWidth="1"/>
    <col min="3" max="3" width="52" style="18" customWidth="1"/>
    <col min="4" max="5" width="2.08984375" style="18" customWidth="1"/>
    <col min="6" max="6" width="11.453125" style="18" customWidth="1"/>
    <col min="7" max="8" width="2.08984375" style="18" customWidth="1"/>
    <col min="9" max="9" width="14.453125" style="18" customWidth="1"/>
    <col min="10" max="11" width="2.08984375" style="18" customWidth="1"/>
    <col min="12" max="12" width="14.7265625" style="18" customWidth="1"/>
    <col min="13" max="14" width="2.08984375" style="18" customWidth="1"/>
    <col min="15" max="15" width="15.453125" style="18" customWidth="1"/>
    <col min="16" max="17" width="2.08984375" style="18" customWidth="1"/>
    <col min="18" max="18" width="13.90625" style="18" customWidth="1"/>
    <col min="19" max="20" width="2.08984375" style="18" customWidth="1"/>
    <col min="21" max="21" width="68.81640625" style="30" customWidth="1"/>
    <col min="22" max="22" width="4.6328125" style="18" customWidth="1"/>
    <col min="23" max="16384" width="9.08984375" style="18"/>
  </cols>
  <sheetData>
    <row r="1" spans="1:22" s="450" customFormat="1" ht="82" customHeight="1">
      <c r="A1" s="449"/>
      <c r="B1" s="458" t="s">
        <v>479</v>
      </c>
      <c r="C1" s="459"/>
      <c r="D1" s="459"/>
      <c r="E1" s="459"/>
      <c r="F1" s="459"/>
      <c r="G1" s="459"/>
      <c r="H1" s="459"/>
      <c r="I1" s="459"/>
      <c r="J1" s="459"/>
      <c r="K1" s="459"/>
      <c r="L1" s="459"/>
      <c r="M1" s="459"/>
      <c r="N1" s="459"/>
      <c r="O1" s="459"/>
      <c r="P1" s="459"/>
      <c r="Q1" s="459"/>
      <c r="R1" s="459"/>
      <c r="S1" s="459"/>
      <c r="T1" s="459"/>
      <c r="U1" s="459"/>
    </row>
    <row r="2" spans="1:22" customFormat="1" ht="56.25" customHeight="1">
      <c r="A2" s="24"/>
      <c r="B2" s="18"/>
      <c r="C2" s="372" t="s">
        <v>358</v>
      </c>
      <c r="D2" s="372"/>
      <c r="E2" s="372"/>
      <c r="F2" s="372"/>
      <c r="G2" s="372"/>
      <c r="H2" s="372"/>
      <c r="I2" s="372"/>
      <c r="J2" s="372"/>
      <c r="K2" s="372"/>
      <c r="L2" s="372"/>
      <c r="M2" s="372"/>
      <c r="N2" s="372"/>
      <c r="O2" s="372"/>
      <c r="P2" s="372"/>
      <c r="Q2" s="372"/>
      <c r="R2" s="372"/>
      <c r="S2" s="372"/>
      <c r="T2" s="372"/>
      <c r="U2" s="372"/>
    </row>
    <row r="3" spans="1:22" customFormat="1" outlineLevel="1" collapsed="1">
      <c r="A3" s="24"/>
      <c r="B3" s="8" t="s">
        <v>21</v>
      </c>
      <c r="C3" s="88" t="s">
        <v>471</v>
      </c>
      <c r="D3" s="1"/>
      <c r="E3" s="1"/>
      <c r="F3" s="1"/>
      <c r="G3" s="3"/>
      <c r="H3" s="3"/>
      <c r="I3" s="3"/>
      <c r="J3" s="3"/>
      <c r="K3" s="3"/>
      <c r="L3" s="3"/>
      <c r="M3" s="3"/>
      <c r="N3" s="3"/>
      <c r="O3" s="1"/>
      <c r="P3" s="3"/>
      <c r="Q3" s="3"/>
      <c r="R3" s="1"/>
      <c r="S3" s="3"/>
      <c r="T3" s="3"/>
      <c r="U3" s="24"/>
    </row>
    <row r="4" spans="1:22" customFormat="1" outlineLevel="1">
      <c r="A4" s="24"/>
      <c r="B4" s="8" t="s">
        <v>38</v>
      </c>
      <c r="C4" s="88" t="s">
        <v>472</v>
      </c>
      <c r="D4" s="1"/>
      <c r="E4" s="1"/>
      <c r="F4" s="1"/>
      <c r="G4" s="3"/>
      <c r="H4" s="3"/>
      <c r="I4" s="3"/>
      <c r="J4" s="3"/>
      <c r="K4" s="3"/>
      <c r="L4" s="3"/>
      <c r="M4" s="3"/>
      <c r="N4" s="3"/>
      <c r="O4" s="1"/>
      <c r="P4" s="3"/>
      <c r="Q4" s="3"/>
      <c r="R4" s="1"/>
      <c r="S4" s="3"/>
      <c r="T4" s="3"/>
      <c r="U4" s="24"/>
    </row>
    <row r="5" spans="1:22" customFormat="1" outlineLevel="1">
      <c r="A5" s="24"/>
      <c r="B5" s="8" t="s">
        <v>3</v>
      </c>
      <c r="C5" s="88" t="s">
        <v>473</v>
      </c>
      <c r="D5" s="1"/>
      <c r="E5" s="1"/>
      <c r="F5" s="1"/>
      <c r="G5" s="3"/>
      <c r="H5" s="3"/>
      <c r="I5" s="3"/>
      <c r="J5" s="3"/>
      <c r="K5" s="3"/>
      <c r="L5" s="3"/>
      <c r="M5" s="3"/>
      <c r="N5" s="3"/>
      <c r="O5" s="1"/>
      <c r="P5" s="3"/>
      <c r="Q5" s="3"/>
      <c r="R5" s="1"/>
      <c r="S5" s="3"/>
      <c r="T5" s="3"/>
      <c r="U5" s="24"/>
    </row>
    <row r="6" spans="1:22" customFormat="1" outlineLevel="1">
      <c r="A6" s="24"/>
      <c r="B6" s="8" t="s">
        <v>4</v>
      </c>
      <c r="C6" s="88" t="s">
        <v>474</v>
      </c>
      <c r="D6" s="1"/>
      <c r="E6" s="1"/>
      <c r="F6" s="1"/>
      <c r="G6" s="3"/>
      <c r="H6" s="3"/>
      <c r="I6" s="3"/>
      <c r="J6" s="3"/>
      <c r="K6" s="3"/>
      <c r="L6" s="3"/>
      <c r="M6" s="3"/>
      <c r="N6" s="3"/>
      <c r="O6" s="1"/>
      <c r="P6" s="3"/>
      <c r="Q6" s="3"/>
      <c r="R6" s="1"/>
      <c r="S6" s="3"/>
      <c r="T6" s="3"/>
      <c r="U6" s="24"/>
    </row>
    <row r="7" spans="1:22" customFormat="1" outlineLevel="1">
      <c r="A7" s="24"/>
      <c r="B7" s="8" t="s">
        <v>102</v>
      </c>
      <c r="C7" s="88"/>
      <c r="D7" s="1"/>
      <c r="E7" s="1"/>
      <c r="F7" s="1"/>
      <c r="G7" s="3"/>
      <c r="H7" s="3"/>
      <c r="I7" s="3"/>
      <c r="J7" s="3"/>
      <c r="K7" s="3"/>
      <c r="L7" s="3"/>
      <c r="M7" s="3"/>
      <c r="N7" s="3"/>
      <c r="O7" s="1"/>
      <c r="P7" s="3"/>
      <c r="Q7" s="3"/>
      <c r="R7" s="1"/>
      <c r="S7" s="3"/>
      <c r="T7" s="3"/>
      <c r="U7" s="24"/>
    </row>
    <row r="8" spans="1:22" customFormat="1" outlineLevel="1">
      <c r="A8" s="24"/>
      <c r="B8" s="8" t="s">
        <v>46</v>
      </c>
      <c r="C8" s="88" t="s">
        <v>475</v>
      </c>
      <c r="D8" s="1"/>
      <c r="E8" s="1"/>
      <c r="F8" s="1"/>
      <c r="G8" s="3"/>
      <c r="H8" s="3"/>
      <c r="I8" s="3"/>
      <c r="J8" s="3"/>
      <c r="K8" s="3"/>
      <c r="L8" s="3"/>
      <c r="M8" s="3"/>
      <c r="N8" s="3"/>
      <c r="O8" s="1"/>
      <c r="P8" s="3"/>
      <c r="Q8" s="3"/>
      <c r="R8" s="1"/>
      <c r="S8" s="3"/>
      <c r="T8" s="3"/>
      <c r="U8" s="24"/>
    </row>
    <row r="9" spans="1:22" customFormat="1" outlineLevel="1">
      <c r="A9" s="24"/>
      <c r="B9" s="8" t="s">
        <v>2</v>
      </c>
      <c r="C9" s="21">
        <v>43601</v>
      </c>
      <c r="D9" s="1"/>
      <c r="E9" s="1"/>
      <c r="F9" s="1"/>
      <c r="G9" s="3"/>
      <c r="H9" s="3"/>
      <c r="I9" s="3"/>
      <c r="J9" s="3"/>
      <c r="K9" s="3"/>
      <c r="L9" s="3"/>
      <c r="M9" s="3"/>
      <c r="N9" s="3"/>
      <c r="O9" s="1"/>
      <c r="P9" s="3"/>
      <c r="Q9" s="3"/>
      <c r="R9" s="1"/>
      <c r="S9" s="3"/>
      <c r="T9" s="3"/>
      <c r="U9" s="24"/>
    </row>
    <row r="10" spans="1:22" customFormat="1">
      <c r="A10" s="24"/>
      <c r="C10" s="88"/>
      <c r="U10" s="24"/>
    </row>
    <row r="11" spans="1:22" s="4" customFormat="1" ht="6" customHeight="1">
      <c r="A11" s="25"/>
      <c r="D11" s="5"/>
      <c r="G11" s="5"/>
      <c r="J11" s="5"/>
      <c r="M11" s="5"/>
      <c r="P11" s="5"/>
      <c r="S11" s="5"/>
      <c r="U11" s="80"/>
    </row>
    <row r="12" spans="1:22" s="85" customFormat="1">
      <c r="A12" s="87"/>
      <c r="D12" s="9"/>
      <c r="F12" s="85" t="s">
        <v>101</v>
      </c>
      <c r="G12" s="9"/>
      <c r="I12" s="85" t="s">
        <v>1</v>
      </c>
      <c r="J12" s="9"/>
      <c r="L12" s="85" t="s">
        <v>0</v>
      </c>
      <c r="M12" s="9"/>
      <c r="O12" s="85" t="s">
        <v>99</v>
      </c>
      <c r="P12" s="9"/>
      <c r="R12" s="85" t="s">
        <v>100</v>
      </c>
      <c r="S12" s="9"/>
    </row>
    <row r="13" spans="1:22" s="19" customFormat="1">
      <c r="A13" s="22" t="s">
        <v>22</v>
      </c>
      <c r="B13" s="454" t="s">
        <v>367</v>
      </c>
      <c r="C13" s="455"/>
      <c r="D13" s="9"/>
      <c r="F13" s="22">
        <v>2005</v>
      </c>
      <c r="G13" s="9"/>
      <c r="H13" s="79"/>
      <c r="I13" s="86">
        <v>2017</v>
      </c>
      <c r="J13" s="9"/>
      <c r="K13" s="79"/>
      <c r="L13" s="22">
        <v>2018</v>
      </c>
      <c r="M13" s="9"/>
      <c r="O13" s="22">
        <v>2019</v>
      </c>
      <c r="P13" s="9"/>
      <c r="Q13" s="85"/>
      <c r="R13" s="22">
        <v>2021</v>
      </c>
      <c r="S13" s="9"/>
      <c r="U13" s="82" t="s">
        <v>107</v>
      </c>
      <c r="V13" s="83"/>
    </row>
    <row r="14" spans="1:22" s="91" customFormat="1">
      <c r="A14" s="89"/>
      <c r="B14" s="89"/>
      <c r="C14" s="89"/>
      <c r="D14" s="90"/>
      <c r="F14" s="92"/>
      <c r="G14" s="90"/>
      <c r="I14" s="92"/>
      <c r="J14" s="90"/>
      <c r="L14" s="92"/>
      <c r="M14" s="90"/>
      <c r="O14" s="92"/>
      <c r="P14" s="90"/>
      <c r="R14" s="92"/>
      <c r="S14" s="90"/>
    </row>
    <row r="15" spans="1:22" s="6" customFormat="1" ht="6" customHeight="1">
      <c r="A15" s="26"/>
      <c r="D15" s="7"/>
      <c r="G15" s="7"/>
      <c r="J15" s="7"/>
      <c r="M15" s="7"/>
      <c r="P15" s="7"/>
      <c r="S15" s="7"/>
      <c r="U15" s="81"/>
    </row>
    <row r="16" spans="1:22" customFormat="1">
      <c r="A16" s="24"/>
      <c r="U16" s="24"/>
    </row>
    <row r="17" spans="1:21" s="16" customFormat="1" ht="18.5">
      <c r="A17" s="27"/>
      <c r="B17" s="15" t="s">
        <v>278</v>
      </c>
      <c r="U17" s="27"/>
    </row>
    <row r="18" spans="1:21" customFormat="1">
      <c r="A18" s="24"/>
      <c r="D18" s="2"/>
      <c r="G18" s="2"/>
      <c r="J18" s="2"/>
      <c r="M18" s="2"/>
      <c r="P18" s="2"/>
      <c r="S18" s="2"/>
      <c r="U18" s="24"/>
    </row>
    <row r="19" spans="1:21" customFormat="1">
      <c r="A19" s="1">
        <v>1</v>
      </c>
      <c r="B19" s="20" t="s">
        <v>281</v>
      </c>
      <c r="D19" s="2"/>
      <c r="G19" s="2"/>
      <c r="J19" s="2"/>
      <c r="M19" s="2"/>
      <c r="P19" s="2"/>
      <c r="S19" s="2"/>
      <c r="U19" s="88" t="s">
        <v>108</v>
      </c>
    </row>
    <row r="20" spans="1:21" customFormat="1">
      <c r="A20" s="28">
        <v>1.1000000000000001</v>
      </c>
      <c r="B20" s="10" t="s">
        <v>7</v>
      </c>
      <c r="D20" s="2"/>
      <c r="F20" s="373" t="s">
        <v>451</v>
      </c>
      <c r="G20" s="374"/>
      <c r="H20" s="375"/>
      <c r="I20" s="373" t="s">
        <v>451</v>
      </c>
      <c r="J20" s="374"/>
      <c r="K20" s="375"/>
      <c r="L20" s="373" t="s">
        <v>451</v>
      </c>
      <c r="M20" s="160"/>
      <c r="N20" s="159"/>
      <c r="O20" s="373" t="s">
        <v>451</v>
      </c>
      <c r="P20" s="374"/>
      <c r="Q20" s="375"/>
      <c r="R20" s="373" t="s">
        <v>451</v>
      </c>
      <c r="S20" s="2"/>
      <c r="U20" s="93" t="s">
        <v>133</v>
      </c>
    </row>
    <row r="21" spans="1:21" customFormat="1">
      <c r="A21" s="28">
        <v>1.2</v>
      </c>
      <c r="B21" s="10" t="s">
        <v>8</v>
      </c>
      <c r="D21" s="2"/>
      <c r="F21" s="163">
        <v>903.5</v>
      </c>
      <c r="G21" s="160"/>
      <c r="H21" s="159"/>
      <c r="I21" s="163">
        <v>743.3</v>
      </c>
      <c r="J21" s="160"/>
      <c r="K21" s="159"/>
      <c r="L21" s="241">
        <v>743</v>
      </c>
      <c r="M21" s="160"/>
      <c r="N21" s="159"/>
      <c r="O21" s="163">
        <v>743</v>
      </c>
      <c r="P21" s="160"/>
      <c r="Q21" s="159"/>
      <c r="R21" s="163">
        <v>743.3</v>
      </c>
      <c r="S21" s="2"/>
      <c r="U21" s="93" t="s">
        <v>452</v>
      </c>
    </row>
    <row r="22" spans="1:21" customFormat="1">
      <c r="A22" s="28">
        <v>1.3</v>
      </c>
      <c r="B22" s="10" t="s">
        <v>9</v>
      </c>
      <c r="D22" s="2"/>
      <c r="F22" s="373" t="s">
        <v>451</v>
      </c>
      <c r="G22" s="374"/>
      <c r="H22" s="375"/>
      <c r="I22" s="373" t="s">
        <v>451</v>
      </c>
      <c r="J22" s="374"/>
      <c r="K22" s="375"/>
      <c r="L22" s="373" t="s">
        <v>451</v>
      </c>
      <c r="M22" s="160"/>
      <c r="N22" s="159"/>
      <c r="O22" s="373" t="s">
        <v>451</v>
      </c>
      <c r="P22" s="374"/>
      <c r="Q22" s="375"/>
      <c r="R22" s="373" t="s">
        <v>451</v>
      </c>
      <c r="S22" s="2"/>
      <c r="U22" s="93"/>
    </row>
    <row r="23" spans="1:21" customFormat="1">
      <c r="A23" s="28">
        <v>1.4</v>
      </c>
      <c r="B23" s="10" t="s">
        <v>18</v>
      </c>
      <c r="D23" s="2"/>
      <c r="F23" s="163">
        <v>103</v>
      </c>
      <c r="G23" s="160"/>
      <c r="H23" s="159"/>
      <c r="I23" s="163">
        <v>85.9</v>
      </c>
      <c r="J23" s="160"/>
      <c r="K23" s="159"/>
      <c r="L23" s="241">
        <v>86</v>
      </c>
      <c r="M23" s="160"/>
      <c r="N23" s="159"/>
      <c r="O23" s="163">
        <v>86</v>
      </c>
      <c r="P23" s="160"/>
      <c r="Q23" s="159"/>
      <c r="R23" s="163">
        <v>85.9</v>
      </c>
      <c r="S23" s="2"/>
      <c r="U23" s="93" t="s">
        <v>453</v>
      </c>
    </row>
    <row r="24" spans="1:21" customFormat="1">
      <c r="A24" s="28">
        <v>1.5</v>
      </c>
      <c r="B24" s="10" t="s">
        <v>89</v>
      </c>
      <c r="D24" s="2"/>
      <c r="F24" s="163"/>
      <c r="G24" s="160"/>
      <c r="H24" s="159"/>
      <c r="I24" s="163"/>
      <c r="J24" s="160"/>
      <c r="K24" s="159"/>
      <c r="L24" s="241"/>
      <c r="M24" s="160"/>
      <c r="N24" s="159"/>
      <c r="O24" s="163"/>
      <c r="P24" s="160"/>
      <c r="Q24" s="159"/>
      <c r="R24" s="163"/>
      <c r="S24" s="2"/>
      <c r="U24" s="93"/>
    </row>
    <row r="25" spans="1:21" customFormat="1">
      <c r="A25" s="28" t="s">
        <v>23</v>
      </c>
      <c r="B25" s="11" t="s">
        <v>90</v>
      </c>
      <c r="D25" s="2"/>
      <c r="F25" s="373" t="s">
        <v>451</v>
      </c>
      <c r="G25" s="374"/>
      <c r="H25" s="375"/>
      <c r="I25" s="373" t="s">
        <v>451</v>
      </c>
      <c r="J25" s="374"/>
      <c r="K25" s="375"/>
      <c r="L25" s="373" t="s">
        <v>451</v>
      </c>
      <c r="M25" s="160"/>
      <c r="N25" s="159"/>
      <c r="O25" s="373" t="s">
        <v>451</v>
      </c>
      <c r="P25" s="374"/>
      <c r="Q25" s="375"/>
      <c r="R25" s="373" t="s">
        <v>451</v>
      </c>
      <c r="S25" s="2"/>
      <c r="U25" s="93"/>
    </row>
    <row r="26" spans="1:21" customFormat="1">
      <c r="A26" s="28" t="s">
        <v>24</v>
      </c>
      <c r="B26" s="11" t="s">
        <v>13</v>
      </c>
      <c r="D26" s="2"/>
      <c r="F26" s="373" t="s">
        <v>451</v>
      </c>
      <c r="G26" s="374"/>
      <c r="H26" s="375"/>
      <c r="I26" s="373" t="s">
        <v>451</v>
      </c>
      <c r="J26" s="374"/>
      <c r="K26" s="375"/>
      <c r="L26" s="373" t="s">
        <v>451</v>
      </c>
      <c r="M26" s="160"/>
      <c r="N26" s="159"/>
      <c r="O26" s="373" t="s">
        <v>451</v>
      </c>
      <c r="P26" s="374"/>
      <c r="Q26" s="375"/>
      <c r="R26" s="373" t="s">
        <v>451</v>
      </c>
      <c r="S26" s="2"/>
      <c r="U26" s="93"/>
    </row>
    <row r="27" spans="1:21" customFormat="1">
      <c r="A27" s="28" t="s">
        <v>25</v>
      </c>
      <c r="B27" s="11" t="s">
        <v>12</v>
      </c>
      <c r="D27" s="2"/>
      <c r="F27" s="373" t="s">
        <v>451</v>
      </c>
      <c r="G27" s="374"/>
      <c r="H27" s="375"/>
      <c r="I27" s="373" t="s">
        <v>451</v>
      </c>
      <c r="J27" s="374"/>
      <c r="K27" s="375"/>
      <c r="L27" s="373" t="s">
        <v>451</v>
      </c>
      <c r="M27" s="160"/>
      <c r="N27" s="159"/>
      <c r="O27" s="373" t="s">
        <v>451</v>
      </c>
      <c r="P27" s="374"/>
      <c r="Q27" s="375"/>
      <c r="R27" s="373" t="s">
        <v>451</v>
      </c>
      <c r="S27" s="2"/>
      <c r="U27" s="93"/>
    </row>
    <row r="28" spans="1:21" customFormat="1">
      <c r="A28" s="28" t="s">
        <v>26</v>
      </c>
      <c r="B28" s="11" t="s">
        <v>10</v>
      </c>
      <c r="D28" s="2"/>
      <c r="F28" s="163">
        <v>0</v>
      </c>
      <c r="G28" s="160"/>
      <c r="H28" s="159"/>
      <c r="I28" s="163">
        <v>1067</v>
      </c>
      <c r="J28" s="164"/>
      <c r="K28" s="163"/>
      <c r="L28" s="376">
        <v>2220</v>
      </c>
      <c r="M28" s="160"/>
      <c r="N28" s="159"/>
      <c r="O28" s="373" t="s">
        <v>476</v>
      </c>
      <c r="P28" s="374"/>
      <c r="Q28" s="375"/>
      <c r="R28" s="373" t="s">
        <v>476</v>
      </c>
      <c r="S28" s="2"/>
      <c r="U28" s="93" t="s">
        <v>454</v>
      </c>
    </row>
    <row r="29" spans="1:21" customFormat="1">
      <c r="A29" s="28" t="s">
        <v>27</v>
      </c>
      <c r="B29" s="11" t="s">
        <v>11</v>
      </c>
      <c r="D29" s="2"/>
      <c r="F29" s="163">
        <v>0</v>
      </c>
      <c r="G29" s="160"/>
      <c r="H29" s="159"/>
      <c r="I29" s="163">
        <v>291</v>
      </c>
      <c r="J29" s="164"/>
      <c r="K29" s="163"/>
      <c r="L29" s="376">
        <v>414</v>
      </c>
      <c r="M29" s="160"/>
      <c r="N29" s="159"/>
      <c r="O29" s="373" t="s">
        <v>476</v>
      </c>
      <c r="P29" s="374"/>
      <c r="Q29" s="375"/>
      <c r="R29" s="373" t="s">
        <v>476</v>
      </c>
      <c r="S29" s="2"/>
      <c r="U29" s="93" t="s">
        <v>454</v>
      </c>
    </row>
    <row r="30" spans="1:21" customFormat="1">
      <c r="A30" s="28">
        <v>1.6</v>
      </c>
      <c r="B30" s="10" t="s">
        <v>134</v>
      </c>
      <c r="D30" s="2"/>
      <c r="F30" s="159"/>
      <c r="G30" s="160"/>
      <c r="H30" s="159"/>
      <c r="I30" s="159"/>
      <c r="J30" s="160"/>
      <c r="K30" s="159"/>
      <c r="L30" s="159"/>
      <c r="M30" s="160"/>
      <c r="N30" s="159"/>
      <c r="O30" s="159"/>
      <c r="P30" s="160"/>
      <c r="Q30" s="159"/>
      <c r="R30" s="159"/>
      <c r="S30" s="2"/>
      <c r="U30" s="24"/>
    </row>
    <row r="31" spans="1:21" customFormat="1">
      <c r="A31" s="24"/>
      <c r="D31" s="2"/>
      <c r="F31" s="159"/>
      <c r="G31" s="160"/>
      <c r="H31" s="159"/>
      <c r="I31" s="159"/>
      <c r="J31" s="160"/>
      <c r="K31" s="159"/>
      <c r="L31" s="159"/>
      <c r="M31" s="160"/>
      <c r="N31" s="159"/>
      <c r="O31" s="159"/>
      <c r="P31" s="160"/>
      <c r="Q31" s="159"/>
      <c r="R31" s="159"/>
      <c r="S31" s="2"/>
      <c r="U31" s="24"/>
    </row>
    <row r="32" spans="1:21" s="203" customFormat="1" ht="18.5">
      <c r="A32" s="202" t="s">
        <v>282</v>
      </c>
      <c r="B32" s="202"/>
      <c r="E32" s="204"/>
      <c r="F32" s="204"/>
      <c r="G32" s="204"/>
      <c r="H32" s="204"/>
      <c r="I32" s="204"/>
      <c r="J32" s="204"/>
      <c r="K32" s="204"/>
      <c r="L32" s="204"/>
      <c r="M32" s="204"/>
      <c r="N32" s="204"/>
      <c r="O32" s="204"/>
      <c r="P32" s="204"/>
      <c r="Q32" s="204"/>
      <c r="R32" s="204"/>
      <c r="S32" s="204"/>
      <c r="U32" s="205"/>
    </row>
    <row r="33" spans="1:21" customFormat="1" outlineLevel="1">
      <c r="A33" s="1">
        <v>2</v>
      </c>
      <c r="B33" s="20" t="s">
        <v>43</v>
      </c>
      <c r="D33" s="2"/>
      <c r="F33" s="159"/>
      <c r="G33" s="160"/>
      <c r="H33" s="159"/>
      <c r="I33" s="159"/>
      <c r="J33" s="160"/>
      <c r="K33" s="159"/>
      <c r="L33" s="159"/>
      <c r="M33" s="160"/>
      <c r="N33" s="159"/>
      <c r="O33" s="159"/>
      <c r="P33" s="160"/>
      <c r="Q33" s="159"/>
      <c r="R33" s="159"/>
      <c r="S33" s="2"/>
      <c r="U33" s="24"/>
    </row>
    <row r="34" spans="1:21" customFormat="1" outlineLevel="1">
      <c r="A34" s="28">
        <v>2.1</v>
      </c>
      <c r="B34" s="10" t="s">
        <v>7</v>
      </c>
      <c r="D34" s="2"/>
      <c r="F34" s="373" t="s">
        <v>451</v>
      </c>
      <c r="G34" s="374"/>
      <c r="H34" s="375"/>
      <c r="I34" s="373" t="s">
        <v>451</v>
      </c>
      <c r="J34" s="374"/>
      <c r="K34" s="375"/>
      <c r="L34" s="373" t="s">
        <v>451</v>
      </c>
      <c r="M34" s="160"/>
      <c r="N34" s="159"/>
      <c r="O34" s="373" t="s">
        <v>451</v>
      </c>
      <c r="P34" s="374"/>
      <c r="Q34" s="375"/>
      <c r="R34" s="373" t="s">
        <v>451</v>
      </c>
      <c r="S34" s="2"/>
      <c r="U34" s="93"/>
    </row>
    <row r="35" spans="1:21" customFormat="1" outlineLevel="1">
      <c r="A35" s="28">
        <v>2.2000000000000002</v>
      </c>
      <c r="B35" s="10" t="s">
        <v>8</v>
      </c>
      <c r="D35" s="2"/>
      <c r="F35" s="163">
        <v>2181551</v>
      </c>
      <c r="G35" s="160"/>
      <c r="H35" s="159"/>
      <c r="I35" s="163">
        <v>3077400</v>
      </c>
      <c r="J35" s="160"/>
      <c r="K35" s="159"/>
      <c r="L35" s="376">
        <v>2931961</v>
      </c>
      <c r="M35" s="160"/>
      <c r="N35" s="159"/>
      <c r="O35" s="377">
        <v>2869492</v>
      </c>
      <c r="P35" s="160"/>
      <c r="Q35" s="159"/>
      <c r="R35" s="163">
        <v>2998892</v>
      </c>
      <c r="S35" s="2"/>
      <c r="U35" s="93" t="s">
        <v>455</v>
      </c>
    </row>
    <row r="36" spans="1:21" customFormat="1" outlineLevel="1">
      <c r="A36" s="28">
        <v>2.2999999999999998</v>
      </c>
      <c r="B36" s="10" t="s">
        <v>9</v>
      </c>
      <c r="D36" s="2"/>
      <c r="F36" s="373" t="s">
        <v>451</v>
      </c>
      <c r="G36" s="374"/>
      <c r="H36" s="375"/>
      <c r="I36" s="373" t="s">
        <v>451</v>
      </c>
      <c r="J36" s="374"/>
      <c r="K36" s="375"/>
      <c r="L36" s="373" t="s">
        <v>451</v>
      </c>
      <c r="M36" s="160"/>
      <c r="N36" s="159"/>
      <c r="O36" s="373" t="s">
        <v>451</v>
      </c>
      <c r="P36" s="374"/>
      <c r="Q36" s="375"/>
      <c r="R36" s="373" t="s">
        <v>451</v>
      </c>
      <c r="S36" s="2"/>
      <c r="U36" s="93"/>
    </row>
    <row r="37" spans="1:21" customFormat="1" outlineLevel="1">
      <c r="A37" s="28">
        <v>2.4</v>
      </c>
      <c r="B37" s="10" t="s">
        <v>18</v>
      </c>
      <c r="D37" s="2"/>
      <c r="F37" s="163">
        <v>80129</v>
      </c>
      <c r="G37" s="160"/>
      <c r="H37" s="159"/>
      <c r="I37" s="163">
        <v>18361</v>
      </c>
      <c r="J37" s="160"/>
      <c r="K37" s="159"/>
      <c r="L37" s="376">
        <v>24607</v>
      </c>
      <c r="M37" s="160"/>
      <c r="N37" s="159"/>
      <c r="O37" s="377">
        <v>24938</v>
      </c>
      <c r="P37" s="160"/>
      <c r="Q37" s="159"/>
      <c r="R37" s="163">
        <v>24908</v>
      </c>
      <c r="S37" s="2"/>
      <c r="U37" s="93"/>
    </row>
    <row r="38" spans="1:21" customFormat="1" outlineLevel="1">
      <c r="A38" s="28">
        <v>2.5</v>
      </c>
      <c r="B38" s="10" t="s">
        <v>89</v>
      </c>
      <c r="D38" s="2"/>
      <c r="F38" s="163"/>
      <c r="G38" s="160"/>
      <c r="H38" s="159"/>
      <c r="I38" s="163"/>
      <c r="J38" s="160"/>
      <c r="K38" s="159"/>
      <c r="L38" s="241"/>
      <c r="M38" s="160"/>
      <c r="N38" s="159"/>
      <c r="O38" s="163"/>
      <c r="P38" s="160"/>
      <c r="Q38" s="159"/>
      <c r="R38" s="163"/>
      <c r="S38" s="2"/>
      <c r="U38" s="93"/>
    </row>
    <row r="39" spans="1:21" customFormat="1" outlineLevel="1">
      <c r="A39" s="28" t="s">
        <v>39</v>
      </c>
      <c r="B39" s="11" t="s">
        <v>90</v>
      </c>
      <c r="D39" s="2"/>
      <c r="F39" s="373" t="s">
        <v>451</v>
      </c>
      <c r="G39" s="374"/>
      <c r="H39" s="375"/>
      <c r="I39" s="373" t="s">
        <v>451</v>
      </c>
      <c r="J39" s="374"/>
      <c r="K39" s="375"/>
      <c r="L39" s="373" t="s">
        <v>451</v>
      </c>
      <c r="M39" s="160"/>
      <c r="N39" s="159"/>
      <c r="O39" s="373" t="s">
        <v>451</v>
      </c>
      <c r="P39" s="374"/>
      <c r="Q39" s="375"/>
      <c r="R39" s="373" t="s">
        <v>451</v>
      </c>
      <c r="S39" s="2"/>
      <c r="U39" s="93"/>
    </row>
    <row r="40" spans="1:21" customFormat="1" outlineLevel="1">
      <c r="A40" s="28" t="s">
        <v>28</v>
      </c>
      <c r="B40" s="11" t="s">
        <v>13</v>
      </c>
      <c r="D40" s="2"/>
      <c r="F40" s="373" t="s">
        <v>451</v>
      </c>
      <c r="G40" s="374"/>
      <c r="H40" s="375"/>
      <c r="I40" s="373" t="s">
        <v>451</v>
      </c>
      <c r="J40" s="374"/>
      <c r="K40" s="375"/>
      <c r="L40" s="373" t="s">
        <v>451</v>
      </c>
      <c r="M40" s="160"/>
      <c r="N40" s="159"/>
      <c r="O40" s="373" t="s">
        <v>451</v>
      </c>
      <c r="P40" s="374"/>
      <c r="Q40" s="375"/>
      <c r="R40" s="373" t="s">
        <v>451</v>
      </c>
      <c r="S40" s="2"/>
      <c r="U40" s="93"/>
    </row>
    <row r="41" spans="1:21" customFormat="1" outlineLevel="1">
      <c r="A41" s="28" t="s">
        <v>29</v>
      </c>
      <c r="B41" s="11" t="s">
        <v>12</v>
      </c>
      <c r="D41" s="2"/>
      <c r="F41" s="373" t="s">
        <v>451</v>
      </c>
      <c r="G41" s="374"/>
      <c r="H41" s="375"/>
      <c r="I41" s="373" t="s">
        <v>451</v>
      </c>
      <c r="J41" s="374"/>
      <c r="K41" s="375"/>
      <c r="L41" s="373" t="s">
        <v>451</v>
      </c>
      <c r="M41" s="160"/>
      <c r="N41" s="159"/>
      <c r="O41" s="373" t="s">
        <v>451</v>
      </c>
      <c r="P41" s="374"/>
      <c r="Q41" s="375"/>
      <c r="R41" s="373" t="s">
        <v>451</v>
      </c>
      <c r="S41" s="2"/>
      <c r="U41" s="93"/>
    </row>
    <row r="42" spans="1:21" customFormat="1" outlineLevel="1">
      <c r="A42" s="28" t="s">
        <v>30</v>
      </c>
      <c r="B42" s="11" t="s">
        <v>10</v>
      </c>
      <c r="D42" s="2"/>
      <c r="F42" s="373" t="s">
        <v>451</v>
      </c>
      <c r="G42" s="160"/>
      <c r="H42" s="159"/>
      <c r="I42" s="163">
        <v>2158000</v>
      </c>
      <c r="J42" s="164"/>
      <c r="K42" s="163"/>
      <c r="L42" s="376">
        <v>2680270</v>
      </c>
      <c r="M42" s="160"/>
      <c r="N42" s="159"/>
      <c r="O42" s="373" t="s">
        <v>476</v>
      </c>
      <c r="P42" s="374"/>
      <c r="Q42" s="375"/>
      <c r="R42" s="373" t="s">
        <v>476</v>
      </c>
      <c r="S42" s="2"/>
      <c r="U42" s="93" t="s">
        <v>454</v>
      </c>
    </row>
    <row r="43" spans="1:21" customFormat="1" outlineLevel="1">
      <c r="A43" s="28" t="s">
        <v>31</v>
      </c>
      <c r="B43" s="11" t="s">
        <v>11</v>
      </c>
      <c r="D43" s="2"/>
      <c r="F43" s="373" t="s">
        <v>451</v>
      </c>
      <c r="G43" s="160"/>
      <c r="H43" s="159"/>
      <c r="I43" s="163">
        <v>988000</v>
      </c>
      <c r="J43" s="164"/>
      <c r="K43" s="163"/>
      <c r="L43" s="376">
        <v>1073969</v>
      </c>
      <c r="M43" s="160"/>
      <c r="N43" s="159"/>
      <c r="O43" s="373" t="s">
        <v>476</v>
      </c>
      <c r="P43" s="374"/>
      <c r="Q43" s="375"/>
      <c r="R43" s="373" t="s">
        <v>476</v>
      </c>
      <c r="S43" s="2"/>
      <c r="U43" s="93" t="s">
        <v>454</v>
      </c>
    </row>
    <row r="44" spans="1:21" customFormat="1" outlineLevel="1">
      <c r="A44" s="28">
        <v>2.6</v>
      </c>
      <c r="B44" s="10" t="s">
        <v>134</v>
      </c>
      <c r="D44" s="2"/>
      <c r="F44" s="377">
        <v>3925534</v>
      </c>
      <c r="G44" s="378"/>
      <c r="H44" s="377"/>
      <c r="I44" s="377">
        <v>3929056</v>
      </c>
      <c r="J44" s="378"/>
      <c r="K44" s="377"/>
      <c r="L44" s="376">
        <v>3634977</v>
      </c>
      <c r="M44" s="160"/>
      <c r="N44" s="159"/>
      <c r="O44" s="377">
        <v>3710552</v>
      </c>
      <c r="P44" s="378"/>
      <c r="Q44" s="377"/>
      <c r="R44" s="377">
        <v>4014040</v>
      </c>
      <c r="S44" s="2"/>
      <c r="U44" s="379" t="s">
        <v>456</v>
      </c>
    </row>
    <row r="45" spans="1:21" customFormat="1">
      <c r="A45" s="24"/>
      <c r="D45" s="2"/>
      <c r="F45" s="159"/>
      <c r="G45" s="160"/>
      <c r="H45" s="159"/>
      <c r="I45" s="159"/>
      <c r="J45" s="160"/>
      <c r="K45" s="159"/>
      <c r="L45" s="159"/>
      <c r="M45" s="160"/>
      <c r="N45" s="159"/>
      <c r="O45" s="159"/>
      <c r="P45" s="160"/>
      <c r="Q45" s="159"/>
      <c r="R45" s="159"/>
      <c r="S45" s="2"/>
      <c r="U45" s="24"/>
    </row>
    <row r="46" spans="1:21" s="203" customFormat="1" ht="18.5" collapsed="1">
      <c r="A46" s="202" t="s">
        <v>282</v>
      </c>
      <c r="B46" s="202"/>
      <c r="E46" s="204"/>
      <c r="F46" s="204"/>
      <c r="G46" s="204"/>
      <c r="H46" s="204"/>
      <c r="I46" s="204"/>
      <c r="J46" s="204"/>
      <c r="K46" s="204"/>
      <c r="L46" s="204"/>
      <c r="M46" s="204"/>
      <c r="N46" s="204"/>
      <c r="O46" s="204"/>
      <c r="P46" s="204"/>
      <c r="Q46" s="204"/>
      <c r="R46" s="204"/>
      <c r="S46" s="204"/>
      <c r="U46" s="205"/>
    </row>
    <row r="47" spans="1:21" customFormat="1" hidden="1" outlineLevel="1">
      <c r="A47" s="24"/>
      <c r="D47" s="2"/>
      <c r="F47" s="159"/>
      <c r="G47" s="160"/>
      <c r="H47" s="159"/>
      <c r="I47" s="159"/>
      <c r="J47" s="160"/>
      <c r="K47" s="159"/>
      <c r="L47" s="159"/>
      <c r="M47" s="160"/>
      <c r="N47" s="159"/>
      <c r="O47" s="159"/>
      <c r="P47" s="160"/>
      <c r="Q47" s="159"/>
      <c r="R47" s="159"/>
      <c r="S47" s="2"/>
      <c r="U47" s="24"/>
    </row>
    <row r="48" spans="1:21" customFormat="1" hidden="1" outlineLevel="1">
      <c r="A48" s="1" t="s">
        <v>160</v>
      </c>
      <c r="B48" s="20" t="s">
        <v>44</v>
      </c>
      <c r="D48" s="2"/>
      <c r="F48" s="159"/>
      <c r="G48" s="160"/>
      <c r="H48" s="159"/>
      <c r="I48" s="159"/>
      <c r="J48" s="160"/>
      <c r="K48" s="159"/>
      <c r="L48" s="159"/>
      <c r="M48" s="160"/>
      <c r="N48" s="159"/>
      <c r="O48" s="159"/>
      <c r="P48" s="160"/>
      <c r="Q48" s="159"/>
      <c r="R48" s="159"/>
      <c r="S48" s="2"/>
      <c r="U48" s="24"/>
    </row>
    <row r="49" spans="1:21" customFormat="1" hidden="1" outlineLevel="1">
      <c r="A49" s="28" t="s">
        <v>161</v>
      </c>
      <c r="B49" s="10" t="s">
        <v>7</v>
      </c>
      <c r="D49" s="2"/>
      <c r="F49" s="159"/>
      <c r="G49" s="160"/>
      <c r="H49" s="159"/>
      <c r="I49" s="159"/>
      <c r="J49" s="160"/>
      <c r="K49" s="159"/>
      <c r="L49" s="159"/>
      <c r="M49" s="160"/>
      <c r="N49" s="159"/>
      <c r="O49" s="159"/>
      <c r="P49" s="160"/>
      <c r="Q49" s="159"/>
      <c r="R49" s="159"/>
      <c r="S49" s="2"/>
      <c r="U49" s="24"/>
    </row>
    <row r="50" spans="1:21" customFormat="1" hidden="1" outlineLevel="1">
      <c r="A50" s="28" t="s">
        <v>162</v>
      </c>
      <c r="B50" s="10" t="s">
        <v>8</v>
      </c>
      <c r="D50" s="2"/>
      <c r="F50" s="159"/>
      <c r="G50" s="160"/>
      <c r="H50" s="159"/>
      <c r="I50" s="159"/>
      <c r="J50" s="160"/>
      <c r="K50" s="159"/>
      <c r="L50" s="159"/>
      <c r="M50" s="160"/>
      <c r="N50" s="159"/>
      <c r="O50" s="159"/>
      <c r="P50" s="160"/>
      <c r="Q50" s="159"/>
      <c r="R50" s="159"/>
      <c r="S50" s="2"/>
      <c r="U50" s="24"/>
    </row>
    <row r="51" spans="1:21" customFormat="1" hidden="1" outlineLevel="1">
      <c r="A51" s="28" t="s">
        <v>163</v>
      </c>
      <c r="B51" s="10" t="s">
        <v>9</v>
      </c>
      <c r="D51" s="2"/>
      <c r="F51" s="159"/>
      <c r="G51" s="160"/>
      <c r="H51" s="159"/>
      <c r="I51" s="159"/>
      <c r="J51" s="160"/>
      <c r="K51" s="159"/>
      <c r="L51" s="159"/>
      <c r="M51" s="160"/>
      <c r="N51" s="159"/>
      <c r="O51" s="159"/>
      <c r="P51" s="160"/>
      <c r="Q51" s="159"/>
      <c r="R51" s="159"/>
      <c r="S51" s="2"/>
      <c r="U51" s="24"/>
    </row>
    <row r="52" spans="1:21" customFormat="1" hidden="1" outlineLevel="1">
      <c r="A52" s="28" t="s">
        <v>164</v>
      </c>
      <c r="B52" s="10" t="s">
        <v>18</v>
      </c>
      <c r="D52" s="2"/>
      <c r="F52" s="159"/>
      <c r="G52" s="160"/>
      <c r="H52" s="159"/>
      <c r="I52" s="159"/>
      <c r="J52" s="160"/>
      <c r="K52" s="159"/>
      <c r="L52" s="159"/>
      <c r="M52" s="160"/>
      <c r="N52" s="159"/>
      <c r="O52" s="159"/>
      <c r="P52" s="160"/>
      <c r="Q52" s="159"/>
      <c r="R52" s="159"/>
      <c r="S52" s="2"/>
      <c r="U52" s="24"/>
    </row>
    <row r="53" spans="1:21" customFormat="1" hidden="1" outlineLevel="1">
      <c r="A53" s="28" t="s">
        <v>165</v>
      </c>
      <c r="B53" s="10" t="s">
        <v>89</v>
      </c>
      <c r="D53" s="2"/>
      <c r="F53" s="159"/>
      <c r="G53" s="160"/>
      <c r="H53" s="159"/>
      <c r="I53" s="159"/>
      <c r="J53" s="160"/>
      <c r="K53" s="159"/>
      <c r="L53" s="159"/>
      <c r="M53" s="160"/>
      <c r="N53" s="159"/>
      <c r="O53" s="159"/>
      <c r="P53" s="160"/>
      <c r="Q53" s="159"/>
      <c r="R53" s="159"/>
      <c r="S53" s="2"/>
      <c r="U53" s="24"/>
    </row>
    <row r="54" spans="1:21" customFormat="1" hidden="1" outlineLevel="1">
      <c r="A54" s="28" t="s">
        <v>166</v>
      </c>
      <c r="B54" s="11" t="s">
        <v>90</v>
      </c>
      <c r="D54" s="2"/>
      <c r="F54" s="159"/>
      <c r="G54" s="160"/>
      <c r="H54" s="159"/>
      <c r="I54" s="159"/>
      <c r="J54" s="160"/>
      <c r="K54" s="159"/>
      <c r="L54" s="159"/>
      <c r="M54" s="160"/>
      <c r="N54" s="159"/>
      <c r="O54" s="159"/>
      <c r="P54" s="160"/>
      <c r="Q54" s="159"/>
      <c r="R54" s="159"/>
      <c r="S54" s="2"/>
      <c r="U54" s="24"/>
    </row>
    <row r="55" spans="1:21" customFormat="1" hidden="1" outlineLevel="1">
      <c r="A55" s="28" t="s">
        <v>167</v>
      </c>
      <c r="B55" s="11" t="s">
        <v>13</v>
      </c>
      <c r="D55" s="2"/>
      <c r="F55" s="159"/>
      <c r="G55" s="160"/>
      <c r="H55" s="159"/>
      <c r="I55" s="159"/>
      <c r="J55" s="160"/>
      <c r="K55" s="159"/>
      <c r="L55" s="159"/>
      <c r="M55" s="160"/>
      <c r="N55" s="159"/>
      <c r="O55" s="159"/>
      <c r="P55" s="160"/>
      <c r="Q55" s="159"/>
      <c r="R55" s="159"/>
      <c r="S55" s="2"/>
      <c r="U55" s="24"/>
    </row>
    <row r="56" spans="1:21" customFormat="1" hidden="1" outlineLevel="1">
      <c r="A56" s="28" t="s">
        <v>168</v>
      </c>
      <c r="B56" s="11" t="s">
        <v>12</v>
      </c>
      <c r="D56" s="2"/>
      <c r="F56" s="159"/>
      <c r="G56" s="160"/>
      <c r="H56" s="159"/>
      <c r="I56" s="159"/>
      <c r="J56" s="160"/>
      <c r="K56" s="159"/>
      <c r="L56" s="159"/>
      <c r="M56" s="160"/>
      <c r="N56" s="159"/>
      <c r="O56" s="159"/>
      <c r="P56" s="160"/>
      <c r="Q56" s="159"/>
      <c r="R56" s="159"/>
      <c r="S56" s="2"/>
      <c r="U56" s="24"/>
    </row>
    <row r="57" spans="1:21" customFormat="1" hidden="1" outlineLevel="1">
      <c r="A57" s="28" t="s">
        <v>169</v>
      </c>
      <c r="B57" s="11" t="s">
        <v>10</v>
      </c>
      <c r="D57" s="2"/>
      <c r="F57" s="159"/>
      <c r="G57" s="160"/>
      <c r="H57" s="159"/>
      <c r="I57" s="159"/>
      <c r="J57" s="160"/>
      <c r="K57" s="159"/>
      <c r="L57" s="159"/>
      <c r="M57" s="160"/>
      <c r="N57" s="159"/>
      <c r="O57" s="159"/>
      <c r="P57" s="160"/>
      <c r="Q57" s="159"/>
      <c r="R57" s="159"/>
      <c r="S57" s="2"/>
      <c r="U57" s="24"/>
    </row>
    <row r="58" spans="1:21" customFormat="1" hidden="1" outlineLevel="1">
      <c r="A58" s="28" t="s">
        <v>170</v>
      </c>
      <c r="B58" s="11" t="s">
        <v>11</v>
      </c>
      <c r="D58" s="2"/>
      <c r="F58" s="159"/>
      <c r="G58" s="160"/>
      <c r="H58" s="159"/>
      <c r="I58" s="159"/>
      <c r="J58" s="160"/>
      <c r="K58" s="159"/>
      <c r="L58" s="159"/>
      <c r="M58" s="160"/>
      <c r="N58" s="159"/>
      <c r="O58" s="159"/>
      <c r="P58" s="160"/>
      <c r="Q58" s="159"/>
      <c r="R58" s="159"/>
      <c r="S58" s="2"/>
      <c r="U58" s="24"/>
    </row>
    <row r="59" spans="1:21" customFormat="1" hidden="1" outlineLevel="1">
      <c r="A59" s="28" t="s">
        <v>297</v>
      </c>
      <c r="B59" s="10" t="s">
        <v>134</v>
      </c>
      <c r="D59" s="2"/>
      <c r="F59" s="159"/>
      <c r="G59" s="160"/>
      <c r="H59" s="159"/>
      <c r="I59" s="159"/>
      <c r="J59" s="160"/>
      <c r="K59" s="159"/>
      <c r="L59" s="159"/>
      <c r="M59" s="160"/>
      <c r="N59" s="159"/>
      <c r="O59" s="159"/>
      <c r="P59" s="160"/>
      <c r="Q59" s="159"/>
      <c r="R59" s="159"/>
      <c r="S59" s="2"/>
      <c r="U59" s="24"/>
    </row>
    <row r="60" spans="1:21" customFormat="1" hidden="1" outlineLevel="1">
      <c r="A60" s="24"/>
      <c r="D60" s="2"/>
      <c r="F60" s="159"/>
      <c r="G60" s="160"/>
      <c r="H60" s="159"/>
      <c r="I60" s="159"/>
      <c r="J60" s="160"/>
      <c r="K60" s="159"/>
      <c r="L60" s="159"/>
      <c r="M60" s="160"/>
      <c r="N60" s="159"/>
      <c r="O60" s="159"/>
      <c r="P60" s="160"/>
      <c r="Q60" s="159"/>
      <c r="R60" s="159"/>
      <c r="S60" s="2"/>
      <c r="U60" s="24"/>
    </row>
    <row r="61" spans="1:21" customFormat="1" hidden="1" outlineLevel="1">
      <c r="A61" s="1" t="s">
        <v>149</v>
      </c>
      <c r="B61" s="20" t="s">
        <v>45</v>
      </c>
      <c r="D61" s="2"/>
      <c r="F61" s="159"/>
      <c r="G61" s="160"/>
      <c r="H61" s="159"/>
      <c r="I61" s="159"/>
      <c r="J61" s="160"/>
      <c r="K61" s="159"/>
      <c r="L61" s="159"/>
      <c r="M61" s="160"/>
      <c r="N61" s="159"/>
      <c r="O61" s="159"/>
      <c r="P61" s="160"/>
      <c r="Q61" s="159"/>
      <c r="R61" s="159"/>
      <c r="S61" s="2"/>
      <c r="U61" s="88" t="s">
        <v>302</v>
      </c>
    </row>
    <row r="62" spans="1:21" customFormat="1" hidden="1" outlineLevel="1">
      <c r="A62" s="28" t="s">
        <v>150</v>
      </c>
      <c r="B62" s="10" t="s">
        <v>7</v>
      </c>
      <c r="D62" s="2"/>
      <c r="F62" s="159"/>
      <c r="G62" s="160"/>
      <c r="H62" s="159"/>
      <c r="I62" s="159"/>
      <c r="J62" s="160"/>
      <c r="K62" s="159"/>
      <c r="L62" s="159"/>
      <c r="M62" s="160"/>
      <c r="N62" s="159"/>
      <c r="O62" s="159"/>
      <c r="P62" s="160"/>
      <c r="Q62" s="159"/>
      <c r="R62" s="159"/>
      <c r="S62" s="2"/>
      <c r="U62" s="24"/>
    </row>
    <row r="63" spans="1:21" customFormat="1" hidden="1" outlineLevel="1">
      <c r="A63" s="28" t="s">
        <v>151</v>
      </c>
      <c r="B63" s="10" t="s">
        <v>8</v>
      </c>
      <c r="D63" s="2"/>
      <c r="F63" s="159"/>
      <c r="G63" s="160"/>
      <c r="H63" s="159"/>
      <c r="I63" s="159"/>
      <c r="J63" s="160"/>
      <c r="K63" s="159"/>
      <c r="L63" s="159"/>
      <c r="M63" s="160"/>
      <c r="N63" s="159"/>
      <c r="O63" s="159"/>
      <c r="P63" s="160"/>
      <c r="Q63" s="159"/>
      <c r="R63" s="159"/>
      <c r="S63" s="2"/>
      <c r="U63" s="24"/>
    </row>
    <row r="64" spans="1:21" customFormat="1" hidden="1" outlineLevel="1">
      <c r="A64" s="28" t="s">
        <v>152</v>
      </c>
      <c r="B64" s="10" t="s">
        <v>9</v>
      </c>
      <c r="D64" s="2"/>
      <c r="F64" s="159"/>
      <c r="G64" s="160"/>
      <c r="H64" s="159"/>
      <c r="I64" s="159"/>
      <c r="J64" s="160"/>
      <c r="K64" s="159"/>
      <c r="L64" s="159"/>
      <c r="M64" s="160"/>
      <c r="N64" s="159"/>
      <c r="O64" s="159"/>
      <c r="P64" s="160"/>
      <c r="Q64" s="159"/>
      <c r="R64" s="159"/>
      <c r="S64" s="2"/>
      <c r="U64" s="24"/>
    </row>
    <row r="65" spans="1:21" customFormat="1" hidden="1" outlineLevel="1">
      <c r="A65" s="28" t="s">
        <v>153</v>
      </c>
      <c r="B65" s="10" t="s">
        <v>18</v>
      </c>
      <c r="D65" s="2"/>
      <c r="F65" s="159"/>
      <c r="G65" s="160"/>
      <c r="H65" s="159"/>
      <c r="I65" s="159"/>
      <c r="J65" s="160"/>
      <c r="K65" s="159"/>
      <c r="L65" s="159"/>
      <c r="M65" s="160"/>
      <c r="N65" s="159"/>
      <c r="O65" s="159"/>
      <c r="P65" s="160"/>
      <c r="Q65" s="159"/>
      <c r="R65" s="159"/>
      <c r="S65" s="2"/>
      <c r="U65" s="24"/>
    </row>
    <row r="66" spans="1:21" customFormat="1" hidden="1" outlineLevel="1">
      <c r="A66" s="28" t="s">
        <v>154</v>
      </c>
      <c r="B66" s="10" t="s">
        <v>89</v>
      </c>
      <c r="D66" s="2"/>
      <c r="F66" s="159"/>
      <c r="G66" s="160"/>
      <c r="H66" s="159"/>
      <c r="I66" s="159"/>
      <c r="J66" s="160"/>
      <c r="K66" s="159"/>
      <c r="L66" s="159"/>
      <c r="M66" s="160"/>
      <c r="N66" s="159"/>
      <c r="O66" s="159"/>
      <c r="P66" s="160"/>
      <c r="Q66" s="159"/>
      <c r="R66" s="159"/>
      <c r="S66" s="2"/>
      <c r="U66" s="24"/>
    </row>
    <row r="67" spans="1:21" customFormat="1" hidden="1" outlineLevel="1">
      <c r="A67" s="28" t="s">
        <v>155</v>
      </c>
      <c r="B67" s="11" t="s">
        <v>90</v>
      </c>
      <c r="D67" s="2"/>
      <c r="F67" s="159"/>
      <c r="G67" s="160"/>
      <c r="H67" s="159"/>
      <c r="I67" s="159"/>
      <c r="J67" s="160"/>
      <c r="K67" s="159"/>
      <c r="L67" s="159"/>
      <c r="M67" s="160"/>
      <c r="N67" s="159"/>
      <c r="O67" s="159"/>
      <c r="P67" s="160"/>
      <c r="Q67" s="159"/>
      <c r="R67" s="159"/>
      <c r="S67" s="2"/>
      <c r="U67" s="24"/>
    </row>
    <row r="68" spans="1:21" customFormat="1" hidden="1" outlineLevel="1">
      <c r="A68" s="28" t="s">
        <v>156</v>
      </c>
      <c r="B68" s="11" t="s">
        <v>13</v>
      </c>
      <c r="D68" s="2"/>
      <c r="F68" s="159"/>
      <c r="G68" s="160"/>
      <c r="H68" s="159"/>
      <c r="I68" s="159"/>
      <c r="J68" s="160"/>
      <c r="K68" s="159"/>
      <c r="L68" s="159"/>
      <c r="M68" s="160"/>
      <c r="N68" s="159"/>
      <c r="O68" s="159"/>
      <c r="P68" s="160"/>
      <c r="Q68" s="159"/>
      <c r="R68" s="159"/>
      <c r="S68" s="2"/>
      <c r="U68" s="24"/>
    </row>
    <row r="69" spans="1:21" customFormat="1" hidden="1" outlineLevel="1">
      <c r="A69" s="28" t="s">
        <v>157</v>
      </c>
      <c r="B69" s="11" t="s">
        <v>12</v>
      </c>
      <c r="D69" s="2"/>
      <c r="F69" s="159"/>
      <c r="G69" s="160"/>
      <c r="H69" s="159"/>
      <c r="I69" s="159"/>
      <c r="J69" s="160"/>
      <c r="K69" s="159"/>
      <c r="L69" s="159"/>
      <c r="M69" s="160"/>
      <c r="N69" s="159"/>
      <c r="O69" s="159"/>
      <c r="P69" s="160"/>
      <c r="Q69" s="159"/>
      <c r="R69" s="159"/>
      <c r="S69" s="2"/>
      <c r="U69" s="24"/>
    </row>
    <row r="70" spans="1:21" customFormat="1" hidden="1" outlineLevel="1">
      <c r="A70" s="28" t="s">
        <v>158</v>
      </c>
      <c r="B70" s="11" t="s">
        <v>10</v>
      </c>
      <c r="D70" s="2"/>
      <c r="F70" s="159"/>
      <c r="G70" s="160"/>
      <c r="H70" s="159"/>
      <c r="I70" s="159"/>
      <c r="J70" s="160"/>
      <c r="K70" s="159"/>
      <c r="L70" s="159"/>
      <c r="M70" s="160"/>
      <c r="N70" s="159"/>
      <c r="O70" s="159"/>
      <c r="P70" s="160"/>
      <c r="Q70" s="159"/>
      <c r="R70" s="159"/>
      <c r="S70" s="2"/>
      <c r="U70" s="24"/>
    </row>
    <row r="71" spans="1:21" customFormat="1" hidden="1" outlineLevel="1">
      <c r="A71" s="28" t="s">
        <v>159</v>
      </c>
      <c r="B71" s="11" t="s">
        <v>11</v>
      </c>
      <c r="D71" s="2"/>
      <c r="F71" s="159"/>
      <c r="G71" s="160"/>
      <c r="H71" s="159"/>
      <c r="I71" s="159"/>
      <c r="J71" s="160"/>
      <c r="K71" s="159"/>
      <c r="L71" s="159"/>
      <c r="M71" s="160"/>
      <c r="N71" s="159"/>
      <c r="O71" s="159"/>
      <c r="P71" s="160"/>
      <c r="Q71" s="159"/>
      <c r="R71" s="159"/>
      <c r="S71" s="2"/>
      <c r="U71" s="24"/>
    </row>
    <row r="72" spans="1:21" customFormat="1" hidden="1" outlineLevel="1">
      <c r="A72" s="28" t="s">
        <v>296</v>
      </c>
      <c r="B72" s="10" t="s">
        <v>134</v>
      </c>
      <c r="D72" s="2"/>
      <c r="F72" s="159"/>
      <c r="G72" s="160"/>
      <c r="H72" s="159"/>
      <c r="I72" s="159"/>
      <c r="J72" s="160"/>
      <c r="K72" s="159"/>
      <c r="L72" s="159"/>
      <c r="M72" s="160"/>
      <c r="N72" s="159"/>
      <c r="O72" s="159"/>
      <c r="P72" s="160"/>
      <c r="Q72" s="159"/>
      <c r="R72" s="159"/>
      <c r="S72" s="2"/>
      <c r="U72" s="24"/>
    </row>
    <row r="73" spans="1:21" customFormat="1">
      <c r="A73" s="24"/>
      <c r="D73" s="2"/>
      <c r="F73" s="163"/>
      <c r="G73" s="160"/>
      <c r="H73" s="159"/>
      <c r="I73" s="163"/>
      <c r="J73" s="160"/>
      <c r="K73" s="159"/>
      <c r="L73" s="163"/>
      <c r="M73" s="160"/>
      <c r="N73" s="159"/>
      <c r="O73" s="159"/>
      <c r="P73" s="160"/>
      <c r="Q73" s="159"/>
      <c r="R73" s="159"/>
      <c r="S73" s="2"/>
      <c r="U73" s="24"/>
    </row>
    <row r="74" spans="1:21" customFormat="1" collapsed="1">
      <c r="A74" s="1">
        <v>3</v>
      </c>
      <c r="B74" s="20" t="s">
        <v>104</v>
      </c>
      <c r="D74" s="2"/>
      <c r="F74" s="163"/>
      <c r="G74" s="160"/>
      <c r="H74" s="159"/>
      <c r="I74" s="163"/>
      <c r="J74" s="160"/>
      <c r="K74" s="159"/>
      <c r="L74" s="163"/>
      <c r="M74" s="160"/>
      <c r="N74" s="159"/>
      <c r="O74" s="159"/>
      <c r="P74" s="160"/>
      <c r="Q74" s="159"/>
      <c r="R74" s="159"/>
      <c r="S74" s="2"/>
      <c r="U74" s="24"/>
    </row>
    <row r="75" spans="1:21" customFormat="1">
      <c r="A75" s="24">
        <v>3.1</v>
      </c>
      <c r="B75" s="10" t="s">
        <v>103</v>
      </c>
      <c r="D75" s="2"/>
      <c r="F75" s="380" t="s">
        <v>133</v>
      </c>
      <c r="G75" s="381"/>
      <c r="H75" s="382"/>
      <c r="I75" s="382">
        <v>3606</v>
      </c>
      <c r="J75" s="381"/>
      <c r="K75" s="382"/>
      <c r="L75" s="383">
        <v>5249</v>
      </c>
      <c r="M75" s="381"/>
      <c r="N75" s="161"/>
      <c r="O75" s="382">
        <v>3627</v>
      </c>
      <c r="P75" s="381"/>
      <c r="Q75" s="382"/>
      <c r="R75" s="382">
        <v>4268</v>
      </c>
      <c r="S75" s="2"/>
      <c r="U75" s="391" t="s">
        <v>457</v>
      </c>
    </row>
    <row r="76" spans="1:21" customFormat="1">
      <c r="A76" s="24">
        <v>3.2</v>
      </c>
      <c r="B76" s="10" t="s">
        <v>279</v>
      </c>
      <c r="D76" s="2"/>
      <c r="F76" s="373">
        <v>0</v>
      </c>
      <c r="G76" s="160"/>
      <c r="H76" s="159"/>
      <c r="I76" s="163">
        <v>364978</v>
      </c>
      <c r="J76" s="160"/>
      <c r="K76" s="159"/>
      <c r="L76" s="384">
        <v>408462</v>
      </c>
      <c r="M76" s="160"/>
      <c r="N76" s="159"/>
      <c r="O76" s="163">
        <v>391000</v>
      </c>
      <c r="P76" s="160"/>
      <c r="Q76" s="159"/>
      <c r="R76" s="373">
        <v>397000</v>
      </c>
      <c r="S76" s="2"/>
      <c r="U76" s="391" t="s">
        <v>458</v>
      </c>
    </row>
    <row r="77" spans="1:21" customFormat="1">
      <c r="A77" s="24">
        <v>3.3</v>
      </c>
      <c r="B77" s="10" t="s">
        <v>280</v>
      </c>
      <c r="D77" s="2"/>
      <c r="F77" s="373">
        <v>0</v>
      </c>
      <c r="G77" s="162"/>
      <c r="H77" s="161"/>
      <c r="I77" s="385">
        <v>108250709</v>
      </c>
      <c r="J77" s="386"/>
      <c r="K77" s="387"/>
      <c r="L77" s="388">
        <v>115312907</v>
      </c>
      <c r="M77" s="386"/>
      <c r="N77" s="161"/>
      <c r="O77" s="385">
        <v>191500000</v>
      </c>
      <c r="P77" s="386"/>
      <c r="Q77" s="387"/>
      <c r="R77" s="422">
        <v>145789142</v>
      </c>
      <c r="S77" s="2"/>
      <c r="U77" s="391" t="s">
        <v>458</v>
      </c>
    </row>
    <row r="78" spans="1:21" customFormat="1">
      <c r="A78" s="24">
        <v>3.4</v>
      </c>
      <c r="B78" s="31" t="s">
        <v>114</v>
      </c>
      <c r="D78" s="2"/>
      <c r="F78" s="373">
        <v>0</v>
      </c>
      <c r="G78" s="160"/>
      <c r="H78" s="159"/>
      <c r="I78" s="389">
        <v>3.4000000000000002E-2</v>
      </c>
      <c r="J78" s="160"/>
      <c r="K78" s="159"/>
      <c r="L78" s="390">
        <v>0.20200000000000001</v>
      </c>
      <c r="M78" s="160"/>
      <c r="N78" s="159"/>
      <c r="O78" s="423">
        <v>0.2</v>
      </c>
      <c r="P78" s="160"/>
      <c r="Q78" s="159"/>
      <c r="R78" s="423">
        <v>0.8</v>
      </c>
      <c r="S78" s="2"/>
      <c r="U78" s="391" t="s">
        <v>459</v>
      </c>
    </row>
    <row r="79" spans="1:21" customFormat="1">
      <c r="A79" s="24"/>
      <c r="D79" s="2"/>
      <c r="F79" s="163"/>
      <c r="G79" s="160"/>
      <c r="H79" s="159"/>
      <c r="I79" s="163"/>
      <c r="J79" s="160"/>
      <c r="K79" s="159"/>
      <c r="L79" s="241"/>
      <c r="M79" s="160"/>
      <c r="N79" s="159"/>
      <c r="O79" s="159"/>
      <c r="P79" s="160"/>
      <c r="Q79" s="159"/>
      <c r="R79" s="159"/>
      <c r="S79" s="2"/>
      <c r="U79" s="24"/>
    </row>
    <row r="80" spans="1:21" customFormat="1">
      <c r="A80" s="1">
        <v>4</v>
      </c>
      <c r="B80" s="20" t="s">
        <v>95</v>
      </c>
      <c r="D80" s="2"/>
      <c r="F80" s="163"/>
      <c r="G80" s="160"/>
      <c r="H80" s="159"/>
      <c r="I80" s="163"/>
      <c r="J80" s="160"/>
      <c r="K80" s="159"/>
      <c r="L80" s="241"/>
      <c r="M80" s="160"/>
      <c r="N80" s="159"/>
      <c r="O80" s="159"/>
      <c r="P80" s="160"/>
      <c r="Q80" s="159"/>
      <c r="R80" s="159"/>
      <c r="S80" s="2"/>
      <c r="U80" s="24"/>
    </row>
    <row r="81" spans="1:21" customFormat="1">
      <c r="A81" s="24">
        <v>4.0999999999999996</v>
      </c>
      <c r="B81" s="10" t="s">
        <v>15</v>
      </c>
      <c r="D81" s="2"/>
      <c r="F81" s="163">
        <v>515724</v>
      </c>
      <c r="G81" s="160"/>
      <c r="H81" s="159"/>
      <c r="I81" s="163">
        <v>596125</v>
      </c>
      <c r="J81" s="160"/>
      <c r="K81" s="159"/>
      <c r="L81" s="376">
        <v>608126</v>
      </c>
      <c r="M81" s="160"/>
      <c r="N81" s="208"/>
      <c r="O81" s="208"/>
      <c r="P81" s="214"/>
      <c r="Q81" s="208"/>
      <c r="R81" s="208"/>
      <c r="S81" s="215"/>
      <c r="U81" s="24"/>
    </row>
    <row r="82" spans="1:21" customFormat="1">
      <c r="A82" s="24">
        <v>4.2</v>
      </c>
      <c r="B82" s="10" t="s">
        <v>16</v>
      </c>
      <c r="D82" s="2"/>
      <c r="F82" s="373">
        <v>0</v>
      </c>
      <c r="G82" s="160"/>
      <c r="H82" s="159"/>
      <c r="I82" s="373">
        <v>0</v>
      </c>
      <c r="J82" s="160"/>
      <c r="K82" s="159"/>
      <c r="L82" s="373">
        <v>0</v>
      </c>
      <c r="M82" s="160"/>
      <c r="N82" s="208"/>
      <c r="O82" s="208"/>
      <c r="P82" s="214"/>
      <c r="Q82" s="208"/>
      <c r="R82" s="208"/>
      <c r="S82" s="215"/>
      <c r="U82" s="24"/>
    </row>
    <row r="83" spans="1:21" customFormat="1">
      <c r="A83" s="24">
        <v>4.3</v>
      </c>
      <c r="B83" s="10" t="s">
        <v>14</v>
      </c>
      <c r="D83" s="2"/>
      <c r="F83" s="163">
        <v>2746636</v>
      </c>
      <c r="G83" s="160"/>
      <c r="H83" s="159"/>
      <c r="I83" s="163">
        <v>2959378</v>
      </c>
      <c r="J83" s="160"/>
      <c r="K83" s="159"/>
      <c r="L83" s="376">
        <v>2987813</v>
      </c>
      <c r="M83" s="160"/>
      <c r="N83" s="208"/>
      <c r="O83" s="208"/>
      <c r="P83" s="214"/>
      <c r="Q83" s="208"/>
      <c r="R83" s="208"/>
      <c r="S83" s="215"/>
      <c r="U83" s="24"/>
    </row>
    <row r="84" spans="1:21" s="12" customFormat="1">
      <c r="A84" s="29"/>
      <c r="D84" s="13"/>
      <c r="F84" s="105"/>
      <c r="G84" s="13"/>
      <c r="I84" s="105"/>
      <c r="J84" s="13"/>
      <c r="L84" s="105"/>
      <c r="M84" s="13"/>
      <c r="P84" s="13"/>
      <c r="S84" s="13"/>
      <c r="U84" s="29"/>
    </row>
    <row r="85" spans="1:21">
      <c r="B85" s="17"/>
    </row>
    <row r="86" spans="1:21" s="16" customFormat="1" ht="18.5">
      <c r="A86" s="27"/>
      <c r="B86" s="15" t="s">
        <v>17</v>
      </c>
      <c r="U86" s="27"/>
    </row>
    <row r="87" spans="1:21" customFormat="1">
      <c r="A87" s="24"/>
      <c r="D87" s="2"/>
      <c r="F87" s="95"/>
      <c r="G87" s="2"/>
      <c r="I87" s="95"/>
      <c r="J87" s="2"/>
      <c r="L87" s="95"/>
      <c r="M87" s="2"/>
      <c r="P87" s="2"/>
      <c r="S87" s="2"/>
      <c r="U87" s="409"/>
    </row>
    <row r="88" spans="1:21" s="95" customFormat="1">
      <c r="A88" s="94">
        <v>5</v>
      </c>
      <c r="B88" s="94" t="s">
        <v>241</v>
      </c>
      <c r="D88" s="96"/>
      <c r="E88" s="163"/>
      <c r="F88" s="163"/>
      <c r="G88" s="164"/>
      <c r="H88" s="163"/>
      <c r="I88" s="163"/>
      <c r="J88" s="164"/>
      <c r="K88" s="163"/>
      <c r="L88" s="163"/>
      <c r="M88" s="164"/>
      <c r="N88" s="163"/>
      <c r="O88" s="163"/>
      <c r="P88" s="164"/>
      <c r="Q88" s="163"/>
      <c r="R88" s="163"/>
      <c r="S88" s="164"/>
      <c r="U88" s="391" t="s">
        <v>133</v>
      </c>
    </row>
    <row r="89" spans="1:21" s="95" customFormat="1">
      <c r="A89" s="94"/>
      <c r="B89" s="216" t="s">
        <v>293</v>
      </c>
      <c r="C89" s="217"/>
      <c r="D89" s="96"/>
      <c r="E89" s="163"/>
      <c r="F89" s="163"/>
      <c r="G89" s="164"/>
      <c r="H89" s="163"/>
      <c r="I89" s="163"/>
      <c r="J89" s="164"/>
      <c r="K89" s="163"/>
      <c r="L89" s="163"/>
      <c r="M89" s="164"/>
      <c r="N89" s="163"/>
      <c r="O89" s="163"/>
      <c r="P89" s="164"/>
      <c r="Q89" s="163"/>
      <c r="R89" s="163"/>
      <c r="S89" s="164"/>
      <c r="U89" s="97"/>
    </row>
    <row r="90" spans="1:21" s="95" customFormat="1">
      <c r="A90" s="94"/>
      <c r="B90" s="223" t="s">
        <v>300</v>
      </c>
      <c r="C90" s="218"/>
      <c r="D90" s="96"/>
      <c r="E90" s="163"/>
      <c r="F90" s="163"/>
      <c r="G90" s="164"/>
      <c r="H90" s="163"/>
      <c r="I90" s="163"/>
      <c r="J90" s="164"/>
      <c r="K90" s="163"/>
      <c r="L90" s="163"/>
      <c r="M90" s="164"/>
      <c r="N90" s="163"/>
      <c r="O90" s="163"/>
      <c r="P90" s="164"/>
      <c r="Q90" s="163"/>
      <c r="R90" s="163"/>
      <c r="S90" s="164"/>
      <c r="U90" s="97"/>
    </row>
    <row r="91" spans="1:21" s="95" customFormat="1">
      <c r="A91" s="94"/>
      <c r="B91" s="213"/>
      <c r="D91" s="96"/>
      <c r="E91" s="163"/>
      <c r="F91" s="163"/>
      <c r="G91" s="164"/>
      <c r="H91" s="163"/>
      <c r="I91" s="163"/>
      <c r="J91" s="164"/>
      <c r="K91" s="163"/>
      <c r="L91" s="163"/>
      <c r="M91" s="164"/>
      <c r="N91" s="163"/>
      <c r="O91" s="163"/>
      <c r="P91" s="164"/>
      <c r="Q91" s="163"/>
      <c r="R91" s="163"/>
      <c r="S91" s="164"/>
      <c r="U91" s="97"/>
    </row>
    <row r="92" spans="1:21" s="182" customFormat="1">
      <c r="A92" s="94">
        <v>5.0999999999999996</v>
      </c>
      <c r="B92" s="181" t="s">
        <v>240</v>
      </c>
      <c r="D92" s="183"/>
      <c r="E92" s="184"/>
      <c r="F92" s="184"/>
      <c r="G92" s="185"/>
      <c r="H92" s="184"/>
      <c r="I92" s="184"/>
      <c r="J92" s="185"/>
      <c r="K92" s="184"/>
      <c r="L92" s="184"/>
      <c r="M92" s="185"/>
      <c r="N92" s="184"/>
      <c r="O92" s="184"/>
      <c r="P92" s="185"/>
      <c r="Q92" s="184"/>
      <c r="R92" s="184"/>
      <c r="S92" s="185"/>
      <c r="U92" s="94" t="s">
        <v>460</v>
      </c>
    </row>
    <row r="93" spans="1:21" s="95" customFormat="1">
      <c r="A93" s="93" t="s">
        <v>197</v>
      </c>
      <c r="B93" s="179" t="s">
        <v>199</v>
      </c>
      <c r="D93" s="96"/>
      <c r="E93" s="163"/>
      <c r="F93" s="163"/>
      <c r="G93" s="164"/>
      <c r="H93" s="163"/>
      <c r="I93" s="163"/>
      <c r="J93" s="164"/>
      <c r="K93" s="163"/>
      <c r="L93" s="163"/>
      <c r="M93" s="164"/>
      <c r="N93" s="163"/>
      <c r="O93" s="163"/>
      <c r="P93" s="164"/>
      <c r="Q93" s="163"/>
      <c r="R93" s="163"/>
      <c r="S93" s="164"/>
      <c r="U93" s="93"/>
    </row>
    <row r="94" spans="1:21" s="95" customFormat="1">
      <c r="A94" s="93" t="s">
        <v>200</v>
      </c>
      <c r="B94" s="180" t="s">
        <v>242</v>
      </c>
      <c r="D94" s="96"/>
      <c r="E94" s="163"/>
      <c r="F94" s="163">
        <v>1805913.8637538382</v>
      </c>
      <c r="G94" s="378"/>
      <c r="H94" s="377"/>
      <c r="I94" s="377">
        <v>1898237.3059065137</v>
      </c>
      <c r="J94" s="378"/>
      <c r="K94" s="377"/>
      <c r="L94" s="377">
        <v>1857028.2293966655</v>
      </c>
      <c r="M94" s="378"/>
      <c r="N94" s="163"/>
      <c r="O94" s="377">
        <v>1780525.1344824</v>
      </c>
      <c r="P94" s="378"/>
      <c r="Q94" s="377"/>
      <c r="R94" s="377">
        <v>1791106.7242032001</v>
      </c>
      <c r="S94" s="164"/>
      <c r="U94" s="93"/>
    </row>
    <row r="95" spans="1:21" s="95" customFormat="1">
      <c r="A95" s="93" t="s">
        <v>201</v>
      </c>
      <c r="B95" s="180" t="s">
        <v>115</v>
      </c>
      <c r="D95" s="96"/>
      <c r="E95" s="170"/>
      <c r="F95" s="170">
        <v>0.29187835813563878</v>
      </c>
      <c r="G95" s="392"/>
      <c r="H95" s="393"/>
      <c r="I95" s="393">
        <v>0.2702395286954819</v>
      </c>
      <c r="J95" s="392"/>
      <c r="K95" s="393"/>
      <c r="L95" s="394">
        <v>0.28172882524456183</v>
      </c>
      <c r="M95" s="392"/>
      <c r="N95" s="170"/>
      <c r="O95" s="393">
        <v>0.26957304872025389</v>
      </c>
      <c r="P95" s="392"/>
      <c r="Q95" s="393"/>
      <c r="R95" s="393">
        <v>0.25449665297920954</v>
      </c>
      <c r="S95" s="171"/>
      <c r="U95" s="93" t="s">
        <v>461</v>
      </c>
    </row>
    <row r="96" spans="1:21" s="95" customFormat="1">
      <c r="A96" s="93" t="s">
        <v>198</v>
      </c>
      <c r="B96" s="179" t="s">
        <v>202</v>
      </c>
      <c r="D96" s="96"/>
      <c r="E96" s="163"/>
      <c r="F96" s="163"/>
      <c r="G96" s="378"/>
      <c r="H96" s="377"/>
      <c r="I96" s="377"/>
      <c r="J96" s="378"/>
      <c r="K96" s="377"/>
      <c r="L96" s="395"/>
      <c r="M96" s="378"/>
      <c r="N96" s="163"/>
      <c r="O96" s="377"/>
      <c r="P96" s="378"/>
      <c r="Q96" s="377"/>
      <c r="R96" s="377"/>
      <c r="S96" s="164"/>
      <c r="U96" s="93"/>
    </row>
    <row r="97" spans="1:21" s="95" customFormat="1">
      <c r="A97" s="93" t="s">
        <v>203</v>
      </c>
      <c r="B97" s="180" t="s">
        <v>243</v>
      </c>
      <c r="D97" s="96"/>
      <c r="E97" s="163"/>
      <c r="F97" s="163">
        <v>1806880.79033897</v>
      </c>
      <c r="G97" s="378"/>
      <c r="H97" s="377"/>
      <c r="I97" s="377">
        <v>1900191.0203532323</v>
      </c>
      <c r="J97" s="378"/>
      <c r="K97" s="377"/>
      <c r="L97" s="377">
        <v>1858987.911270939</v>
      </c>
      <c r="M97" s="378"/>
      <c r="N97" s="163"/>
      <c r="O97" s="377">
        <v>1782468.366023703</v>
      </c>
      <c r="P97" s="378"/>
      <c r="Q97" s="377"/>
      <c r="R97" s="377">
        <v>1793047.935582354</v>
      </c>
      <c r="S97" s="164"/>
      <c r="U97" s="93"/>
    </row>
    <row r="98" spans="1:21" s="95" customFormat="1">
      <c r="A98" s="93" t="s">
        <v>204</v>
      </c>
      <c r="B98" s="180" t="s">
        <v>205</v>
      </c>
      <c r="D98" s="96"/>
      <c r="E98" s="170"/>
      <c r="F98" s="170">
        <v>0.2920346363224175</v>
      </c>
      <c r="G98" s="392"/>
      <c r="H98" s="393"/>
      <c r="I98" s="393">
        <v>0.27051766613891115</v>
      </c>
      <c r="J98" s="392"/>
      <c r="K98" s="393"/>
      <c r="L98" s="394">
        <v>0.28202612760300338</v>
      </c>
      <c r="M98" s="392"/>
      <c r="N98" s="170"/>
      <c r="O98" s="393">
        <v>0.26986725566000075</v>
      </c>
      <c r="P98" s="392"/>
      <c r="Q98" s="393"/>
      <c r="R98" s="393">
        <v>0.25477247786001872</v>
      </c>
      <c r="S98" s="171"/>
      <c r="U98" s="93" t="s">
        <v>461</v>
      </c>
    </row>
    <row r="99" spans="1:21" s="95" customFormat="1">
      <c r="A99" s="93"/>
      <c r="B99" s="98"/>
      <c r="D99" s="96"/>
      <c r="E99" s="163"/>
      <c r="F99" s="377"/>
      <c r="G99" s="378"/>
      <c r="H99" s="377"/>
      <c r="I99" s="377"/>
      <c r="J99" s="378"/>
      <c r="K99" s="377"/>
      <c r="L99" s="377"/>
      <c r="M99" s="378"/>
      <c r="N99" s="163"/>
      <c r="O99" s="377"/>
      <c r="P99" s="378"/>
      <c r="Q99" s="377"/>
      <c r="R99" s="377"/>
      <c r="S99" s="164"/>
      <c r="U99" s="93"/>
    </row>
    <row r="100" spans="1:21" s="182" customFormat="1">
      <c r="A100" s="94">
        <v>5.2</v>
      </c>
      <c r="B100" s="181" t="s">
        <v>273</v>
      </c>
      <c r="D100" s="183"/>
      <c r="E100" s="184"/>
      <c r="F100" s="396"/>
      <c r="G100" s="397"/>
      <c r="H100" s="396"/>
      <c r="I100" s="396"/>
      <c r="J100" s="397"/>
      <c r="K100" s="396"/>
      <c r="L100" s="396"/>
      <c r="M100" s="397"/>
      <c r="N100" s="184"/>
      <c r="O100" s="396"/>
      <c r="P100" s="397"/>
      <c r="Q100" s="396"/>
      <c r="R100" s="396"/>
      <c r="S100" s="185"/>
      <c r="U100" s="94"/>
    </row>
    <row r="101" spans="1:21" s="95" customFormat="1">
      <c r="A101" s="93" t="s">
        <v>208</v>
      </c>
      <c r="B101" s="179" t="s">
        <v>199</v>
      </c>
      <c r="D101" s="96"/>
      <c r="E101" s="163"/>
      <c r="F101" s="377"/>
      <c r="G101" s="378"/>
      <c r="H101" s="377"/>
      <c r="I101" s="377"/>
      <c r="J101" s="378"/>
      <c r="K101" s="377"/>
      <c r="L101" s="377"/>
      <c r="M101" s="378"/>
      <c r="N101" s="163"/>
      <c r="O101" s="377"/>
      <c r="P101" s="378"/>
      <c r="Q101" s="377"/>
      <c r="R101" s="377"/>
      <c r="S101" s="164"/>
      <c r="U101" s="93"/>
    </row>
    <row r="102" spans="1:21" s="95" customFormat="1">
      <c r="A102" s="93" t="s">
        <v>209</v>
      </c>
      <c r="B102" s="180" t="s">
        <v>244</v>
      </c>
      <c r="D102" s="96"/>
      <c r="E102" s="163"/>
      <c r="F102" s="377">
        <v>10747080.023269318</v>
      </c>
      <c r="G102" s="378"/>
      <c r="H102" s="377"/>
      <c r="I102" s="377">
        <v>5544958.5869673686</v>
      </c>
      <c r="J102" s="378"/>
      <c r="K102" s="377"/>
      <c r="L102" s="377">
        <v>5898241.692445863</v>
      </c>
      <c r="M102" s="378"/>
      <c r="N102" s="163"/>
      <c r="O102" s="373" t="s">
        <v>476</v>
      </c>
      <c r="P102" s="374"/>
      <c r="Q102" s="375"/>
      <c r="R102" s="373" t="s">
        <v>476</v>
      </c>
      <c r="S102" s="164"/>
      <c r="U102" s="93"/>
    </row>
    <row r="103" spans="1:21" s="95" customFormat="1">
      <c r="A103" s="93" t="s">
        <v>210</v>
      </c>
      <c r="B103" s="180" t="s">
        <v>206</v>
      </c>
      <c r="D103" s="96"/>
      <c r="E103" s="170"/>
      <c r="F103" s="393">
        <v>0.36988233799929243</v>
      </c>
      <c r="G103" s="392"/>
      <c r="H103" s="393"/>
      <c r="I103" s="393">
        <v>0.28839437181917971</v>
      </c>
      <c r="J103" s="392"/>
      <c r="K103" s="393"/>
      <c r="L103" s="393">
        <v>0.28839437181917971</v>
      </c>
      <c r="M103" s="392"/>
      <c r="N103" s="170"/>
      <c r="O103" s="373" t="s">
        <v>476</v>
      </c>
      <c r="P103" s="374"/>
      <c r="Q103" s="375"/>
      <c r="R103" s="373" t="s">
        <v>476</v>
      </c>
      <c r="S103" s="171"/>
      <c r="U103" s="93"/>
    </row>
    <row r="104" spans="1:21" s="95" customFormat="1">
      <c r="A104" s="93" t="s">
        <v>211</v>
      </c>
      <c r="B104" s="179" t="s">
        <v>202</v>
      </c>
      <c r="D104" s="96"/>
      <c r="E104" s="163"/>
      <c r="F104" s="377"/>
      <c r="G104" s="378"/>
      <c r="H104" s="377"/>
      <c r="I104" s="377"/>
      <c r="J104" s="378"/>
      <c r="K104" s="377"/>
      <c r="L104" s="377"/>
      <c r="M104" s="378"/>
      <c r="N104" s="163"/>
      <c r="O104" s="377"/>
      <c r="P104" s="378"/>
      <c r="Q104" s="377"/>
      <c r="R104" s="377"/>
      <c r="S104" s="164"/>
      <c r="U104" s="93"/>
    </row>
    <row r="105" spans="1:21" s="95" customFormat="1">
      <c r="A105" s="93" t="s">
        <v>212</v>
      </c>
      <c r="B105" s="180" t="s">
        <v>245</v>
      </c>
      <c r="D105" s="96"/>
      <c r="E105" s="163"/>
      <c r="F105" s="377">
        <v>10780391.819854289</v>
      </c>
      <c r="G105" s="378"/>
      <c r="H105" s="377"/>
      <c r="I105" s="377">
        <v>5556296.187098003</v>
      </c>
      <c r="J105" s="378"/>
      <c r="K105" s="377"/>
      <c r="L105" s="377">
        <v>5910301.6392847747</v>
      </c>
      <c r="M105" s="378"/>
      <c r="N105" s="163"/>
      <c r="O105" s="373" t="s">
        <v>476</v>
      </c>
      <c r="P105" s="374"/>
      <c r="Q105" s="375"/>
      <c r="R105" s="373" t="s">
        <v>476</v>
      </c>
      <c r="S105" s="164"/>
      <c r="U105" s="93"/>
    </row>
    <row r="106" spans="1:21" s="95" customFormat="1">
      <c r="A106" s="93" t="s">
        <v>213</v>
      </c>
      <c r="B106" s="180" t="s">
        <v>207</v>
      </c>
      <c r="D106" s="96"/>
      <c r="E106" s="170"/>
      <c r="F106" s="393">
        <v>0.36990115303317583</v>
      </c>
      <c r="G106" s="392"/>
      <c r="H106" s="393"/>
      <c r="I106" s="393">
        <v>0.28898404260144606</v>
      </c>
      <c r="J106" s="392"/>
      <c r="K106" s="393"/>
      <c r="L106" s="393">
        <v>0.28898404260144606</v>
      </c>
      <c r="M106" s="392"/>
      <c r="N106" s="170"/>
      <c r="O106" s="373" t="s">
        <v>476</v>
      </c>
      <c r="P106" s="374"/>
      <c r="Q106" s="375"/>
      <c r="R106" s="373" t="s">
        <v>476</v>
      </c>
      <c r="S106" s="171"/>
      <c r="U106" s="93"/>
    </row>
    <row r="107" spans="1:21" s="95" customFormat="1">
      <c r="A107" s="93"/>
      <c r="B107" s="180"/>
      <c r="D107" s="96"/>
      <c r="E107" s="170"/>
      <c r="F107" s="393"/>
      <c r="G107" s="392"/>
      <c r="H107" s="393"/>
      <c r="I107" s="393"/>
      <c r="J107" s="392"/>
      <c r="K107" s="393"/>
      <c r="L107" s="393"/>
      <c r="M107" s="392"/>
      <c r="N107" s="170"/>
      <c r="O107" s="393"/>
      <c r="P107" s="392"/>
      <c r="Q107" s="393"/>
      <c r="R107" s="393"/>
      <c r="S107" s="171"/>
      <c r="U107" s="93"/>
    </row>
    <row r="108" spans="1:21" s="182" customFormat="1">
      <c r="A108" s="94">
        <v>5.3</v>
      </c>
      <c r="B108" s="181" t="s">
        <v>226</v>
      </c>
      <c r="D108" s="183"/>
      <c r="E108" s="184"/>
      <c r="F108" s="396"/>
      <c r="G108" s="397"/>
      <c r="H108" s="396"/>
      <c r="I108" s="396"/>
      <c r="J108" s="397"/>
      <c r="K108" s="396"/>
      <c r="L108" s="396"/>
      <c r="M108" s="397"/>
      <c r="N108" s="184"/>
      <c r="O108" s="396"/>
      <c r="P108" s="397"/>
      <c r="Q108" s="396"/>
      <c r="R108" s="396"/>
      <c r="S108" s="185"/>
      <c r="U108" s="94"/>
    </row>
    <row r="109" spans="1:21" s="95" customFormat="1">
      <c r="A109" s="93" t="s">
        <v>216</v>
      </c>
      <c r="B109" s="179" t="s">
        <v>199</v>
      </c>
      <c r="D109" s="96"/>
      <c r="E109" s="163"/>
      <c r="F109" s="377"/>
      <c r="G109" s="378"/>
      <c r="H109" s="377"/>
      <c r="I109" s="377"/>
      <c r="J109" s="378"/>
      <c r="K109" s="377"/>
      <c r="L109" s="377"/>
      <c r="M109" s="378"/>
      <c r="N109" s="163"/>
      <c r="O109" s="377"/>
      <c r="P109" s="378"/>
      <c r="Q109" s="377"/>
      <c r="R109" s="377"/>
      <c r="S109" s="164"/>
      <c r="U109" s="93"/>
    </row>
    <row r="110" spans="1:21" s="95" customFormat="1">
      <c r="A110" s="93" t="s">
        <v>217</v>
      </c>
      <c r="B110" s="180" t="s">
        <v>222</v>
      </c>
      <c r="D110" s="96"/>
      <c r="E110" s="163"/>
      <c r="F110" s="163">
        <v>12552993.887023157</v>
      </c>
      <c r="G110" s="164"/>
      <c r="H110" s="163"/>
      <c r="I110" s="163">
        <v>7443195.8928738823</v>
      </c>
      <c r="J110" s="164"/>
      <c r="K110" s="163"/>
      <c r="L110" s="163">
        <v>7755269.9218425285</v>
      </c>
      <c r="M110" s="164"/>
      <c r="N110" s="163"/>
      <c r="O110" s="373" t="s">
        <v>476</v>
      </c>
      <c r="P110" s="424"/>
      <c r="Q110" s="373"/>
      <c r="R110" s="373" t="s">
        <v>476</v>
      </c>
      <c r="S110" s="164"/>
      <c r="U110" s="93"/>
    </row>
    <row r="111" spans="1:21" s="95" customFormat="1">
      <c r="A111" s="93" t="s">
        <v>218</v>
      </c>
      <c r="B111" s="180" t="s">
        <v>214</v>
      </c>
      <c r="D111" s="96"/>
      <c r="E111" s="170"/>
      <c r="F111" s="170">
        <v>0.36990115303317583</v>
      </c>
      <c r="G111" s="171"/>
      <c r="H111" s="170"/>
      <c r="I111" s="170">
        <v>0.28839437181917971</v>
      </c>
      <c r="J111" s="171"/>
      <c r="K111" s="170"/>
      <c r="L111" s="170">
        <v>0.28839437181917971</v>
      </c>
      <c r="M111" s="171"/>
      <c r="N111" s="170"/>
      <c r="O111" s="373" t="s">
        <v>476</v>
      </c>
      <c r="P111" s="424"/>
      <c r="Q111" s="373"/>
      <c r="R111" s="373" t="s">
        <v>476</v>
      </c>
      <c r="S111" s="171"/>
      <c r="U111" s="93"/>
    </row>
    <row r="112" spans="1:21" s="95" customFormat="1">
      <c r="A112" s="93" t="s">
        <v>219</v>
      </c>
      <c r="B112" s="179" t="s">
        <v>202</v>
      </c>
      <c r="D112" s="96"/>
      <c r="E112" s="163"/>
      <c r="F112" s="163"/>
      <c r="G112" s="164"/>
      <c r="H112" s="163"/>
      <c r="I112" s="163"/>
      <c r="J112" s="164"/>
      <c r="K112" s="163"/>
      <c r="L112" s="163"/>
      <c r="M112" s="164"/>
      <c r="N112" s="163"/>
      <c r="O112" s="377"/>
      <c r="P112" s="378"/>
      <c r="Q112" s="377"/>
      <c r="R112" s="377"/>
      <c r="S112" s="164"/>
      <c r="U112" s="93"/>
    </row>
    <row r="113" spans="1:21" s="95" customFormat="1">
      <c r="A113" s="93" t="s">
        <v>220</v>
      </c>
      <c r="B113" s="180" t="s">
        <v>223</v>
      </c>
      <c r="D113" s="96"/>
      <c r="E113" s="163"/>
      <c r="F113" s="163">
        <v>12554507.491981413</v>
      </c>
      <c r="G113" s="164"/>
      <c r="H113" s="163"/>
      <c r="I113" s="163">
        <v>7456487.2074512355</v>
      </c>
      <c r="J113" s="164"/>
      <c r="K113" s="163"/>
      <c r="L113" s="163">
        <v>7769318.7654325459</v>
      </c>
      <c r="M113" s="164"/>
      <c r="N113" s="163"/>
      <c r="O113" s="373" t="s">
        <v>476</v>
      </c>
      <c r="P113" s="424"/>
      <c r="Q113" s="373"/>
      <c r="R113" s="373" t="s">
        <v>476</v>
      </c>
      <c r="S113" s="164"/>
      <c r="U113" s="93"/>
    </row>
    <row r="114" spans="1:21" s="95" customFormat="1">
      <c r="A114" s="93" t="s">
        <v>221</v>
      </c>
      <c r="B114" s="180" t="s">
        <v>215</v>
      </c>
      <c r="D114" s="96"/>
      <c r="E114" s="170"/>
      <c r="F114" s="170">
        <v>0.36990115303317583</v>
      </c>
      <c r="G114" s="171"/>
      <c r="H114" s="170"/>
      <c r="I114" s="170">
        <v>0.28898404260144606</v>
      </c>
      <c r="J114" s="171"/>
      <c r="K114" s="170"/>
      <c r="L114" s="170">
        <v>0.28898404260144606</v>
      </c>
      <c r="M114" s="171"/>
      <c r="N114" s="170"/>
      <c r="O114" s="373" t="s">
        <v>476</v>
      </c>
      <c r="P114" s="424"/>
      <c r="Q114" s="373"/>
      <c r="R114" s="373" t="s">
        <v>476</v>
      </c>
      <c r="S114" s="171"/>
      <c r="U114" s="93"/>
    </row>
    <row r="115" spans="1:21" s="95" customFormat="1">
      <c r="A115" s="93"/>
      <c r="B115" s="180"/>
      <c r="D115" s="96"/>
      <c r="E115" s="170"/>
      <c r="F115" s="393"/>
      <c r="G115" s="392"/>
      <c r="H115" s="393"/>
      <c r="I115" s="393"/>
      <c r="J115" s="392"/>
      <c r="K115" s="393"/>
      <c r="L115" s="393"/>
      <c r="M115" s="392"/>
      <c r="N115" s="170"/>
      <c r="O115" s="170"/>
      <c r="P115" s="171"/>
      <c r="Q115" s="170"/>
      <c r="R115" s="170"/>
      <c r="S115" s="171"/>
      <c r="U115" s="93"/>
    </row>
    <row r="116" spans="1:21" s="182" customFormat="1">
      <c r="A116" s="1">
        <v>5.4</v>
      </c>
      <c r="B116" s="181" t="s">
        <v>175</v>
      </c>
      <c r="D116" s="183"/>
      <c r="E116" s="184"/>
      <c r="F116" s="396"/>
      <c r="G116" s="397"/>
      <c r="H116" s="396"/>
      <c r="I116" s="396"/>
      <c r="J116" s="397"/>
      <c r="K116" s="396"/>
      <c r="L116" s="396"/>
      <c r="M116" s="397"/>
      <c r="N116" s="184"/>
      <c r="O116" s="184"/>
      <c r="P116" s="185"/>
      <c r="Q116" s="184"/>
      <c r="R116" s="184"/>
      <c r="S116" s="185"/>
      <c r="U116" s="94"/>
    </row>
    <row r="117" spans="1:21" s="95" customFormat="1">
      <c r="A117" s="24" t="s">
        <v>224</v>
      </c>
      <c r="B117" s="11" t="s">
        <v>274</v>
      </c>
      <c r="D117" s="96"/>
      <c r="E117" s="163"/>
      <c r="F117" s="377">
        <v>1943790.6796127998</v>
      </c>
      <c r="G117" s="378"/>
      <c r="H117" s="377"/>
      <c r="I117" s="377">
        <v>83147</v>
      </c>
      <c r="J117" s="378"/>
      <c r="K117" s="377"/>
      <c r="L117" s="398">
        <v>74743.112191670225</v>
      </c>
      <c r="M117" s="378"/>
      <c r="N117" s="163"/>
      <c r="O117" s="373">
        <v>87907</v>
      </c>
      <c r="P117" s="424"/>
      <c r="Q117" s="373"/>
      <c r="R117" s="373">
        <v>77565</v>
      </c>
      <c r="S117" s="164"/>
      <c r="U117" s="93" t="s">
        <v>462</v>
      </c>
    </row>
    <row r="118" spans="1:21" s="95" customFormat="1">
      <c r="A118" s="24" t="s">
        <v>225</v>
      </c>
      <c r="B118" s="11" t="s">
        <v>275</v>
      </c>
      <c r="D118" s="96"/>
      <c r="E118" s="163"/>
      <c r="F118" s="399">
        <v>404000</v>
      </c>
      <c r="G118" s="378"/>
      <c r="H118" s="377"/>
      <c r="I118" s="377">
        <v>238464.1</v>
      </c>
      <c r="J118" s="378"/>
      <c r="K118" s="377"/>
      <c r="L118" s="398">
        <v>228683.75</v>
      </c>
      <c r="M118" s="378"/>
      <c r="N118" s="163"/>
      <c r="O118" s="377">
        <v>213898</v>
      </c>
      <c r="P118" s="378"/>
      <c r="Q118" s="377"/>
      <c r="R118" s="377">
        <v>201234</v>
      </c>
      <c r="S118" s="164"/>
      <c r="U118" s="93"/>
    </row>
    <row r="119" spans="1:21" customFormat="1">
      <c r="A119" s="24"/>
      <c r="B119" s="10"/>
      <c r="D119" s="2"/>
      <c r="E119" s="159"/>
      <c r="F119" s="163"/>
      <c r="G119" s="160"/>
      <c r="H119" s="159"/>
      <c r="I119" s="163"/>
      <c r="J119" s="160"/>
      <c r="K119" s="159"/>
      <c r="L119" s="163"/>
      <c r="M119" s="160"/>
      <c r="N119" s="159"/>
      <c r="O119" s="159"/>
      <c r="P119" s="160"/>
      <c r="Q119" s="159"/>
      <c r="R119" s="159"/>
      <c r="S119" s="160"/>
      <c r="U119" s="93"/>
    </row>
    <row r="120" spans="1:21" customFormat="1">
      <c r="A120" s="1">
        <v>6</v>
      </c>
      <c r="B120" s="1" t="s">
        <v>196</v>
      </c>
      <c r="D120" s="2"/>
      <c r="E120" s="159"/>
      <c r="F120" s="163"/>
      <c r="G120" s="160"/>
      <c r="H120" s="159"/>
      <c r="I120" s="163"/>
      <c r="J120" s="160"/>
      <c r="K120" s="159"/>
      <c r="L120" s="163"/>
      <c r="M120" s="160"/>
      <c r="N120" s="159"/>
      <c r="O120" s="159"/>
      <c r="P120" s="160"/>
      <c r="Q120" s="159"/>
      <c r="R120" s="159"/>
      <c r="S120" s="160"/>
      <c r="U120" s="93"/>
    </row>
    <row r="121" spans="1:21" customFormat="1">
      <c r="A121" s="24">
        <v>6.1</v>
      </c>
      <c r="B121" s="10" t="s">
        <v>276</v>
      </c>
      <c r="D121" s="2"/>
      <c r="E121" s="206"/>
      <c r="F121" s="456" t="s">
        <v>193</v>
      </c>
      <c r="G121" s="457"/>
      <c r="H121" s="457"/>
      <c r="I121" s="457"/>
      <c r="J121" s="457"/>
      <c r="K121" s="457"/>
      <c r="L121" s="457"/>
      <c r="M121" s="457"/>
      <c r="N121" s="457"/>
      <c r="O121" s="457"/>
      <c r="P121" s="457"/>
      <c r="Q121" s="457"/>
      <c r="R121" s="457"/>
      <c r="S121" s="207"/>
      <c r="U121" s="93"/>
    </row>
    <row r="122" spans="1:21" customFormat="1">
      <c r="A122" s="24"/>
      <c r="B122" s="10"/>
      <c r="D122" s="2"/>
      <c r="E122" s="159"/>
      <c r="F122" s="163"/>
      <c r="G122" s="160"/>
      <c r="H122" s="159"/>
      <c r="I122" s="163"/>
      <c r="J122" s="160"/>
      <c r="K122" s="159"/>
      <c r="L122" s="163"/>
      <c r="M122" s="160"/>
      <c r="N122" s="159"/>
      <c r="O122" s="163"/>
      <c r="P122" s="160"/>
      <c r="Q122" s="159"/>
      <c r="R122" s="159"/>
      <c r="S122" s="160"/>
      <c r="U122" s="93"/>
    </row>
    <row r="123" spans="1:21" customFormat="1">
      <c r="A123" s="1">
        <v>6.2</v>
      </c>
      <c r="B123" s="186" t="s">
        <v>33</v>
      </c>
      <c r="D123" s="2"/>
      <c r="E123" s="159"/>
      <c r="F123" s="163"/>
      <c r="G123" s="160"/>
      <c r="H123" s="159"/>
      <c r="I123" s="163"/>
      <c r="J123" s="160"/>
      <c r="K123" s="159"/>
      <c r="L123" s="163"/>
      <c r="M123" s="160"/>
      <c r="N123" s="159"/>
      <c r="O123" s="163"/>
      <c r="P123" s="160"/>
      <c r="Q123" s="159"/>
      <c r="R123" s="159"/>
      <c r="S123" s="160"/>
      <c r="U123" s="93"/>
    </row>
    <row r="124" spans="1:21" customFormat="1">
      <c r="A124" s="24" t="s">
        <v>231</v>
      </c>
      <c r="B124" s="11" t="s">
        <v>227</v>
      </c>
      <c r="D124" s="2"/>
      <c r="E124" s="159"/>
      <c r="F124" s="377">
        <v>1164.966298046829</v>
      </c>
      <c r="G124" s="378"/>
      <c r="H124" s="377"/>
      <c r="I124" s="377">
        <v>621.46129491703789</v>
      </c>
      <c r="J124" s="378"/>
      <c r="K124" s="377"/>
      <c r="L124" s="400">
        <v>637.17137973200988</v>
      </c>
      <c r="M124" s="378"/>
      <c r="N124" s="377"/>
      <c r="O124" s="400">
        <v>618.37311585753184</v>
      </c>
      <c r="P124" s="378"/>
      <c r="Q124" s="377"/>
      <c r="R124" s="377">
        <v>571.07435243874784</v>
      </c>
      <c r="S124" s="160"/>
      <c r="U124" s="93"/>
    </row>
    <row r="125" spans="1:21" customFormat="1">
      <c r="A125" s="24" t="s">
        <v>232</v>
      </c>
      <c r="B125" s="11" t="s">
        <v>228</v>
      </c>
      <c r="D125" s="2"/>
      <c r="E125" s="172"/>
      <c r="F125" s="401">
        <f t="shared" ref="F125" si="0">F124/SUM(F44,F37,F35)</f>
        <v>1.8828608450375712E-4</v>
      </c>
      <c r="G125" s="402"/>
      <c r="H125" s="403"/>
      <c r="I125" s="404">
        <v>8.8466545807106139E-5</v>
      </c>
      <c r="J125" s="402"/>
      <c r="K125" s="403"/>
      <c r="L125" s="404">
        <v>9.6664951802955131E-5</v>
      </c>
      <c r="M125" s="402"/>
      <c r="N125" s="403"/>
      <c r="O125" s="404">
        <v>9.362222574679717E-5</v>
      </c>
      <c r="P125" s="402"/>
      <c r="Q125" s="403"/>
      <c r="R125" s="404">
        <v>8.1143412245624768E-5</v>
      </c>
      <c r="S125" s="173"/>
      <c r="U125" s="93"/>
    </row>
    <row r="126" spans="1:21" customFormat="1">
      <c r="A126" s="24"/>
      <c r="B126" s="10"/>
      <c r="D126" s="2"/>
      <c r="E126" s="159"/>
      <c r="F126" s="377"/>
      <c r="G126" s="378"/>
      <c r="H126" s="377"/>
      <c r="I126" s="377"/>
      <c r="J126" s="378"/>
      <c r="K126" s="377"/>
      <c r="L126" s="395"/>
      <c r="M126" s="378"/>
      <c r="N126" s="377"/>
      <c r="O126" s="377"/>
      <c r="P126" s="378"/>
      <c r="Q126" s="377"/>
      <c r="R126" s="377"/>
      <c r="S126" s="160"/>
      <c r="U126" s="93"/>
    </row>
    <row r="127" spans="1:21" customFormat="1">
      <c r="A127" s="1">
        <v>6.3</v>
      </c>
      <c r="B127" s="186" t="s">
        <v>34</v>
      </c>
      <c r="D127" s="2"/>
      <c r="E127" s="159"/>
      <c r="F127" s="377"/>
      <c r="G127" s="378"/>
      <c r="H127" s="377"/>
      <c r="I127" s="377"/>
      <c r="J127" s="378"/>
      <c r="K127" s="377"/>
      <c r="L127" s="395"/>
      <c r="M127" s="378"/>
      <c r="N127" s="377"/>
      <c r="O127" s="377"/>
      <c r="P127" s="378"/>
      <c r="Q127" s="377"/>
      <c r="R127" s="377"/>
      <c r="S127" s="160"/>
      <c r="U127" s="93"/>
    </row>
    <row r="128" spans="1:21" customFormat="1">
      <c r="A128" s="24" t="s">
        <v>233</v>
      </c>
      <c r="B128" s="11" t="s">
        <v>229</v>
      </c>
      <c r="D128" s="2"/>
      <c r="E128" s="159"/>
      <c r="F128" s="377">
        <v>382.19012800391909</v>
      </c>
      <c r="G128" s="378"/>
      <c r="H128" s="377"/>
      <c r="I128" s="377">
        <v>68.071595104825334</v>
      </c>
      <c r="J128" s="378"/>
      <c r="K128" s="377"/>
      <c r="L128" s="400">
        <v>71.022299147179623</v>
      </c>
      <c r="M128" s="378"/>
      <c r="N128" s="377"/>
      <c r="O128" s="400">
        <v>64.553062840290394</v>
      </c>
      <c r="P128" s="378"/>
      <c r="Q128" s="377"/>
      <c r="R128" s="377">
        <v>54.587100272232306</v>
      </c>
      <c r="S128" s="160"/>
      <c r="U128" s="93"/>
    </row>
    <row r="129" spans="1:21" customFormat="1">
      <c r="A129" s="24" t="s">
        <v>234</v>
      </c>
      <c r="B129" s="11" t="s">
        <v>230</v>
      </c>
      <c r="D129" s="2"/>
      <c r="E129" s="172"/>
      <c r="F129" s="405">
        <f t="shared" ref="F129" si="1">F128/SUM(F44,F37,F35)</f>
        <v>6.1770956686469722E-5</v>
      </c>
      <c r="G129" s="402"/>
      <c r="H129" s="403"/>
      <c r="I129" s="406">
        <v>9.690159203410614E-6</v>
      </c>
      <c r="J129" s="402"/>
      <c r="K129" s="403"/>
      <c r="L129" s="406">
        <v>1.0774757533655558E-5</v>
      </c>
      <c r="M129" s="402"/>
      <c r="N129" s="403"/>
      <c r="O129" s="406">
        <v>9.7733896686304971E-6</v>
      </c>
      <c r="P129" s="402"/>
      <c r="Q129" s="403"/>
      <c r="R129" s="406">
        <v>7.7562292226353982E-6</v>
      </c>
      <c r="S129" s="173"/>
      <c r="U129" s="93"/>
    </row>
    <row r="130" spans="1:21" customFormat="1">
      <c r="A130" s="24"/>
      <c r="B130" s="10"/>
      <c r="D130" s="2"/>
      <c r="E130" s="159"/>
      <c r="F130" s="163"/>
      <c r="G130" s="160"/>
      <c r="H130" s="159"/>
      <c r="I130" s="163"/>
      <c r="J130" s="160"/>
      <c r="K130" s="159"/>
      <c r="L130" s="163"/>
      <c r="M130" s="160"/>
      <c r="N130" s="159"/>
      <c r="O130" s="163"/>
      <c r="P130" s="160"/>
      <c r="Q130" s="159"/>
      <c r="R130" s="159"/>
      <c r="S130" s="160"/>
      <c r="U130" s="93"/>
    </row>
    <row r="131" spans="1:21" customFormat="1">
      <c r="A131" s="1">
        <v>6.4</v>
      </c>
      <c r="B131" s="186" t="s">
        <v>35</v>
      </c>
      <c r="D131" s="2"/>
      <c r="E131" s="159"/>
      <c r="F131" s="163"/>
      <c r="G131" s="160"/>
      <c r="H131" s="159"/>
      <c r="I131" s="163"/>
      <c r="J131" s="160"/>
      <c r="K131" s="159"/>
      <c r="L131" s="163"/>
      <c r="M131" s="160"/>
      <c r="N131" s="159"/>
      <c r="O131" s="163"/>
      <c r="P131" s="160"/>
      <c r="Q131" s="159"/>
      <c r="R131" s="159"/>
      <c r="S131" s="160"/>
      <c r="U131" s="24"/>
    </row>
    <row r="132" spans="1:21" customFormat="1">
      <c r="A132" s="24" t="s">
        <v>236</v>
      </c>
      <c r="B132" s="11" t="s">
        <v>238</v>
      </c>
      <c r="D132" s="2"/>
      <c r="E132" s="174"/>
      <c r="F132" s="407"/>
      <c r="G132" s="175"/>
      <c r="H132" s="174"/>
      <c r="I132" s="407"/>
      <c r="J132" s="175"/>
      <c r="K132" s="174"/>
      <c r="L132" s="407"/>
      <c r="M132" s="175"/>
      <c r="N132" s="174"/>
      <c r="O132" s="407"/>
      <c r="P132" s="175"/>
      <c r="Q132" s="174"/>
      <c r="R132" s="174"/>
      <c r="S132" s="175"/>
      <c r="U132" s="24"/>
    </row>
    <row r="133" spans="1:21" customFormat="1">
      <c r="A133" s="24" t="s">
        <v>237</v>
      </c>
      <c r="B133" s="11" t="s">
        <v>239</v>
      </c>
      <c r="D133" s="2"/>
      <c r="E133" s="172"/>
      <c r="F133" s="172"/>
      <c r="G133" s="173"/>
      <c r="H133" s="172"/>
      <c r="I133" s="172"/>
      <c r="J133" s="173"/>
      <c r="K133" s="172"/>
      <c r="L133" s="172"/>
      <c r="M133" s="173"/>
      <c r="N133" s="172"/>
      <c r="O133" s="172"/>
      <c r="P133" s="173"/>
      <c r="Q133" s="172"/>
      <c r="R133" s="172"/>
      <c r="S133" s="173"/>
      <c r="U133" s="24"/>
    </row>
    <row r="134" spans="1:21" s="12" customFormat="1">
      <c r="A134" s="29"/>
      <c r="D134" s="13"/>
      <c r="E134" s="165"/>
      <c r="F134" s="408"/>
      <c r="G134" s="166"/>
      <c r="H134" s="165"/>
      <c r="I134" s="408"/>
      <c r="J134" s="166"/>
      <c r="K134" s="165"/>
      <c r="L134" s="408"/>
      <c r="M134" s="166"/>
      <c r="N134" s="165"/>
      <c r="O134" s="408"/>
      <c r="P134" s="166"/>
      <c r="Q134" s="165"/>
      <c r="R134" s="165"/>
      <c r="S134" s="166"/>
      <c r="U134" s="29"/>
    </row>
    <row r="135" spans="1:21" s="203" customFormat="1" ht="18.5" collapsed="1">
      <c r="A135" s="202" t="s">
        <v>301</v>
      </c>
      <c r="B135" s="202"/>
      <c r="E135" s="204"/>
      <c r="F135" s="204"/>
      <c r="G135" s="204"/>
      <c r="H135" s="204"/>
      <c r="I135" s="204"/>
      <c r="J135" s="204"/>
      <c r="K135" s="204"/>
      <c r="L135" s="204"/>
      <c r="M135" s="204"/>
      <c r="N135" s="204"/>
      <c r="O135" s="204"/>
      <c r="P135" s="204"/>
      <c r="Q135" s="204"/>
      <c r="R135" s="204"/>
      <c r="S135" s="204"/>
      <c r="U135" s="205"/>
    </row>
    <row r="136" spans="1:21" ht="15" hidden="1" customHeight="1" outlineLevel="1">
      <c r="B136" s="17"/>
      <c r="E136" s="167"/>
      <c r="F136" s="167"/>
      <c r="G136" s="167"/>
      <c r="H136" s="167"/>
      <c r="I136" s="167"/>
      <c r="J136" s="167"/>
      <c r="K136" s="167"/>
      <c r="L136" s="167"/>
      <c r="M136" s="167"/>
      <c r="N136" s="167"/>
      <c r="O136" s="167"/>
      <c r="P136" s="167"/>
      <c r="Q136" s="167"/>
      <c r="R136" s="167"/>
      <c r="S136" s="167"/>
    </row>
    <row r="137" spans="1:21" ht="15" hidden="1" customHeight="1" outlineLevel="1">
      <c r="A137" s="100" t="s">
        <v>116</v>
      </c>
      <c r="B137"/>
      <c r="E137" s="167"/>
      <c r="F137" s="167"/>
      <c r="G137" s="167"/>
      <c r="H137" s="167"/>
      <c r="I137" s="167"/>
      <c r="J137" s="167"/>
      <c r="K137" s="167"/>
      <c r="L137" s="167"/>
      <c r="M137" s="167"/>
      <c r="N137" s="167"/>
      <c r="O137" s="167"/>
      <c r="P137" s="167"/>
      <c r="Q137" s="167"/>
      <c r="R137" s="167"/>
      <c r="S137" s="167"/>
    </row>
    <row r="138" spans="1:21" ht="15" hidden="1" customHeight="1" outlineLevel="1">
      <c r="A138" s="100"/>
      <c r="B138" t="s">
        <v>117</v>
      </c>
      <c r="E138" s="167"/>
      <c r="F138" s="167"/>
      <c r="G138" s="167"/>
      <c r="H138" s="167"/>
      <c r="I138" s="167"/>
      <c r="J138" s="167"/>
      <c r="K138" s="167"/>
      <c r="L138" s="167"/>
      <c r="M138" s="167"/>
      <c r="N138" s="167"/>
      <c r="O138" s="167"/>
      <c r="P138" s="167"/>
      <c r="Q138" s="167"/>
      <c r="R138" s="167"/>
      <c r="S138" s="167"/>
    </row>
    <row r="139" spans="1:21" ht="15" hidden="1" customHeight="1" outlineLevel="1">
      <c r="A139"/>
      <c r="B139" t="s">
        <v>181</v>
      </c>
      <c r="E139" s="167"/>
      <c r="F139" s="167"/>
      <c r="G139" s="167"/>
      <c r="H139" s="167"/>
      <c r="I139" s="167"/>
      <c r="J139" s="167"/>
      <c r="K139" s="167"/>
      <c r="L139" s="167"/>
      <c r="M139" s="167"/>
      <c r="N139" s="167"/>
      <c r="O139" s="167"/>
      <c r="P139" s="167"/>
      <c r="Q139" s="167"/>
      <c r="R139" s="167"/>
      <c r="S139" s="167"/>
    </row>
    <row r="140" spans="1:21" ht="15" hidden="1" customHeight="1" outlineLevel="1">
      <c r="A140"/>
      <c r="B140" t="s">
        <v>118</v>
      </c>
      <c r="E140" s="167"/>
      <c r="F140" s="167"/>
      <c r="G140" s="167"/>
      <c r="H140" s="167"/>
      <c r="I140" s="167"/>
      <c r="J140" s="167"/>
      <c r="K140" s="167"/>
      <c r="L140" s="167"/>
      <c r="M140" s="167"/>
      <c r="N140" s="167"/>
      <c r="O140" s="167"/>
      <c r="P140" s="167"/>
      <c r="Q140" s="167"/>
      <c r="R140" s="167"/>
      <c r="S140" s="167"/>
    </row>
    <row r="141" spans="1:21" ht="15" hidden="1" customHeight="1" outlineLevel="1">
      <c r="A141"/>
      <c r="B141" t="s">
        <v>119</v>
      </c>
      <c r="E141" s="167"/>
      <c r="F141" s="167"/>
      <c r="G141" s="167"/>
      <c r="H141" s="167"/>
      <c r="I141" s="167"/>
      <c r="J141" s="167"/>
      <c r="K141" s="167"/>
      <c r="L141" s="167"/>
      <c r="M141" s="167"/>
      <c r="N141" s="167"/>
      <c r="O141" s="167"/>
      <c r="P141" s="167"/>
      <c r="Q141" s="167"/>
      <c r="R141" s="167"/>
      <c r="S141" s="167"/>
    </row>
    <row r="142" spans="1:21" ht="15" hidden="1" customHeight="1" outlineLevel="1">
      <c r="A142"/>
      <c r="B142" t="s">
        <v>120</v>
      </c>
      <c r="E142" s="167"/>
      <c r="F142" s="167"/>
      <c r="G142" s="167"/>
      <c r="H142" s="167"/>
      <c r="I142" s="167"/>
      <c r="J142" s="167"/>
      <c r="K142" s="167"/>
      <c r="L142" s="167"/>
      <c r="M142" s="167"/>
      <c r="N142" s="167"/>
      <c r="O142" s="167"/>
      <c r="P142" s="167"/>
      <c r="Q142" s="167"/>
      <c r="R142" s="167"/>
      <c r="S142" s="167"/>
    </row>
    <row r="143" spans="1:21" ht="15" hidden="1" customHeight="1" outlineLevel="1">
      <c r="A143"/>
      <c r="B143"/>
      <c r="E143" s="167"/>
      <c r="F143" s="167"/>
      <c r="G143" s="167"/>
      <c r="H143" s="167"/>
      <c r="I143" s="167"/>
      <c r="J143" s="167"/>
      <c r="K143" s="167"/>
      <c r="L143" s="167"/>
      <c r="M143" s="167"/>
      <c r="N143" s="167"/>
      <c r="O143" s="167"/>
      <c r="P143" s="167"/>
      <c r="Q143" s="167"/>
      <c r="R143" s="167"/>
      <c r="S143" s="167"/>
    </row>
    <row r="144" spans="1:21" ht="15" hidden="1" customHeight="1" outlineLevel="1">
      <c r="A144" s="100" t="s">
        <v>121</v>
      </c>
      <c r="B144"/>
      <c r="E144" s="167"/>
      <c r="F144" s="167"/>
      <c r="G144" s="167"/>
      <c r="H144" s="167"/>
      <c r="I144" s="167"/>
      <c r="J144" s="167"/>
      <c r="K144" s="167"/>
      <c r="L144" s="167"/>
      <c r="M144" s="167"/>
      <c r="N144" s="167"/>
      <c r="O144" s="167"/>
      <c r="P144" s="167"/>
      <c r="Q144" s="167"/>
      <c r="R144" s="167"/>
      <c r="S144" s="167"/>
    </row>
    <row r="145" spans="1:19" ht="15" hidden="1" customHeight="1" outlineLevel="1">
      <c r="A145" s="101" t="s">
        <v>122</v>
      </c>
      <c r="B145" s="99" t="s">
        <v>171</v>
      </c>
      <c r="E145" s="167"/>
      <c r="F145" s="167"/>
      <c r="G145" s="167"/>
      <c r="H145" s="167"/>
      <c r="I145" s="167"/>
      <c r="J145" s="167"/>
      <c r="K145" s="167"/>
      <c r="L145" s="167"/>
      <c r="M145" s="167"/>
      <c r="N145" s="167"/>
      <c r="O145" s="167"/>
      <c r="P145" s="167"/>
      <c r="Q145" s="167"/>
      <c r="R145" s="167"/>
      <c r="S145" s="167"/>
    </row>
    <row r="146" spans="1:19" ht="15" hidden="1" customHeight="1" outlineLevel="1">
      <c r="A146" s="101" t="s">
        <v>123</v>
      </c>
      <c r="B146" t="s">
        <v>140</v>
      </c>
      <c r="E146" s="167"/>
      <c r="F146" s="167"/>
      <c r="G146" s="167"/>
      <c r="H146" s="167"/>
      <c r="I146" s="167"/>
      <c r="J146" s="167"/>
      <c r="K146" s="167"/>
      <c r="L146" s="167"/>
      <c r="M146" s="167"/>
      <c r="N146" s="167"/>
      <c r="O146" s="167"/>
      <c r="P146" s="167"/>
      <c r="Q146" s="167"/>
      <c r="R146" s="167"/>
      <c r="S146" s="167"/>
    </row>
    <row r="147" spans="1:19" ht="15" hidden="1" customHeight="1" outlineLevel="1">
      <c r="A147" s="101" t="s">
        <v>124</v>
      </c>
      <c r="B147" s="99" t="s">
        <v>125</v>
      </c>
      <c r="E147" s="167"/>
      <c r="F147" s="167"/>
      <c r="G147" s="167"/>
      <c r="H147" s="167"/>
      <c r="I147" s="167"/>
      <c r="J147" s="167"/>
      <c r="K147" s="167"/>
      <c r="L147" s="167"/>
      <c r="M147" s="167"/>
      <c r="N147" s="167"/>
      <c r="O147" s="167"/>
      <c r="P147" s="167"/>
      <c r="Q147" s="167"/>
      <c r="R147" s="167"/>
      <c r="S147" s="167"/>
    </row>
    <row r="148" spans="1:19" ht="15" hidden="1" customHeight="1" outlineLevel="1">
      <c r="A148" s="102" t="s">
        <v>126</v>
      </c>
      <c r="B148" s="103" t="s">
        <v>128</v>
      </c>
      <c r="E148" s="167"/>
      <c r="F148" s="167"/>
      <c r="G148" s="167"/>
      <c r="H148" s="167"/>
      <c r="I148" s="167"/>
      <c r="J148" s="167"/>
      <c r="K148" s="167"/>
      <c r="L148" s="167"/>
      <c r="M148" s="167"/>
      <c r="N148" s="167"/>
      <c r="O148" s="167"/>
      <c r="P148" s="167"/>
      <c r="Q148" s="167"/>
      <c r="R148" s="167"/>
      <c r="S148" s="167"/>
    </row>
    <row r="149" spans="1:19" ht="15" hidden="1" customHeight="1" outlineLevel="1">
      <c r="A149" s="102"/>
      <c r="B149" s="104" t="s">
        <v>129</v>
      </c>
      <c r="E149" s="167"/>
      <c r="F149" s="167"/>
      <c r="G149" s="167"/>
      <c r="H149" s="167"/>
      <c r="I149" s="167"/>
      <c r="J149" s="167"/>
      <c r="K149" s="167"/>
      <c r="L149" s="167"/>
      <c r="M149" s="167"/>
      <c r="N149" s="167"/>
      <c r="O149" s="167"/>
      <c r="P149" s="167"/>
      <c r="Q149" s="167"/>
      <c r="R149" s="167"/>
      <c r="S149" s="167"/>
    </row>
    <row r="150" spans="1:19" ht="15" hidden="1" customHeight="1" outlineLevel="1">
      <c r="A150" s="102"/>
      <c r="B150" s="104" t="s">
        <v>277</v>
      </c>
      <c r="E150" s="167"/>
      <c r="F150" s="167"/>
      <c r="G150" s="167"/>
      <c r="H150" s="167"/>
      <c r="I150" s="167"/>
      <c r="J150" s="167"/>
      <c r="K150" s="167"/>
      <c r="L150" s="167"/>
      <c r="M150" s="167"/>
      <c r="N150" s="167"/>
      <c r="O150" s="167"/>
      <c r="P150" s="167"/>
      <c r="Q150" s="167"/>
      <c r="R150" s="167"/>
      <c r="S150" s="167"/>
    </row>
    <row r="151" spans="1:19" ht="15" hidden="1" customHeight="1" outlineLevel="1">
      <c r="A151" s="102"/>
      <c r="B151" s="121" t="s">
        <v>141</v>
      </c>
      <c r="E151" s="167"/>
      <c r="F151" s="167"/>
      <c r="G151" s="167"/>
      <c r="H151" s="167"/>
      <c r="I151" s="167"/>
      <c r="J151" s="167"/>
      <c r="K151" s="167"/>
      <c r="L151" s="167"/>
      <c r="M151" s="167"/>
      <c r="N151" s="167"/>
      <c r="O151" s="167"/>
      <c r="P151" s="167"/>
      <c r="Q151" s="167"/>
      <c r="R151" s="167"/>
      <c r="S151" s="167"/>
    </row>
    <row r="152" spans="1:19" ht="15" hidden="1" customHeight="1" outlineLevel="1">
      <c r="A152" s="102"/>
      <c r="B152" s="121" t="s">
        <v>142</v>
      </c>
      <c r="E152" s="167"/>
      <c r="F152" s="167"/>
      <c r="G152" s="167"/>
      <c r="H152" s="167"/>
      <c r="I152" s="167"/>
      <c r="J152" s="167"/>
      <c r="K152" s="167"/>
      <c r="L152" s="167"/>
      <c r="M152" s="167"/>
      <c r="N152" s="167"/>
      <c r="O152" s="167"/>
      <c r="P152" s="167"/>
      <c r="Q152" s="167"/>
      <c r="R152" s="167"/>
      <c r="S152" s="167"/>
    </row>
    <row r="153" spans="1:19" ht="15" hidden="1" customHeight="1" outlineLevel="1">
      <c r="A153" s="102"/>
      <c r="B153" s="122" t="s">
        <v>143</v>
      </c>
      <c r="E153" s="167"/>
      <c r="F153" s="167"/>
      <c r="G153" s="167"/>
      <c r="H153" s="167"/>
      <c r="I153" s="167"/>
      <c r="J153" s="167"/>
      <c r="K153" s="167"/>
      <c r="L153" s="167"/>
      <c r="M153" s="167"/>
      <c r="N153" s="167"/>
      <c r="O153" s="167"/>
      <c r="P153" s="167"/>
      <c r="Q153" s="167"/>
      <c r="R153" s="167"/>
      <c r="S153" s="167"/>
    </row>
    <row r="154" spans="1:19" ht="15" hidden="1" customHeight="1" outlineLevel="1">
      <c r="A154" s="101" t="s">
        <v>127</v>
      </c>
      <c r="B154" s="99" t="s">
        <v>131</v>
      </c>
      <c r="E154" s="167"/>
      <c r="F154" s="167"/>
      <c r="G154" s="167"/>
      <c r="H154" s="167"/>
      <c r="I154" s="167"/>
      <c r="J154" s="167"/>
      <c r="K154" s="167"/>
      <c r="L154" s="167"/>
      <c r="M154" s="167"/>
      <c r="N154" s="167"/>
      <c r="O154" s="167"/>
      <c r="P154" s="167"/>
      <c r="Q154" s="167"/>
      <c r="R154" s="167"/>
      <c r="S154" s="167"/>
    </row>
    <row r="155" spans="1:19" ht="15" hidden="1" customHeight="1" outlineLevel="1">
      <c r="A155" s="101" t="s">
        <v>130</v>
      </c>
      <c r="B155" t="s">
        <v>135</v>
      </c>
      <c r="E155" s="167"/>
      <c r="F155" s="167"/>
      <c r="G155" s="167"/>
      <c r="H155" s="167"/>
      <c r="I155" s="167"/>
      <c r="J155" s="167"/>
      <c r="K155" s="167"/>
      <c r="L155" s="167"/>
      <c r="M155" s="167"/>
      <c r="N155" s="167"/>
      <c r="O155" s="167"/>
      <c r="P155" s="167"/>
      <c r="Q155" s="167"/>
      <c r="R155" s="167"/>
      <c r="S155" s="167"/>
    </row>
    <row r="156" spans="1:19" ht="15" hidden="1" customHeight="1" outlineLevel="1">
      <c r="A156" s="101" t="s">
        <v>132</v>
      </c>
      <c r="B156" s="103" t="s">
        <v>235</v>
      </c>
      <c r="E156" s="167"/>
      <c r="F156" s="167"/>
      <c r="G156" s="167"/>
      <c r="H156" s="167"/>
      <c r="I156" s="167"/>
      <c r="J156" s="167"/>
      <c r="K156" s="167"/>
      <c r="L156" s="167"/>
      <c r="M156" s="167"/>
      <c r="N156" s="167"/>
      <c r="O156" s="167"/>
      <c r="P156" s="167"/>
      <c r="Q156" s="167"/>
      <c r="R156" s="167"/>
      <c r="S156" s="167"/>
    </row>
    <row r="157" spans="1:19" ht="15" hidden="1" customHeight="1" outlineLevel="1">
      <c r="A157" s="101"/>
      <c r="B157" s="10" t="s">
        <v>190</v>
      </c>
      <c r="E157" s="167"/>
      <c r="F157" s="167"/>
      <c r="G157" s="167"/>
      <c r="H157" s="167"/>
      <c r="I157" s="167"/>
      <c r="J157" s="167"/>
      <c r="K157" s="167"/>
      <c r="L157" s="167"/>
      <c r="M157" s="167"/>
      <c r="N157" s="167"/>
      <c r="O157" s="167"/>
      <c r="P157" s="167"/>
      <c r="Q157" s="167"/>
      <c r="R157" s="167"/>
      <c r="S157" s="167"/>
    </row>
    <row r="158" spans="1:19" ht="15" hidden="1" customHeight="1" outlineLevel="1">
      <c r="A158" s="101"/>
      <c r="B158" s="10" t="s">
        <v>191</v>
      </c>
      <c r="E158" s="167"/>
      <c r="F158" s="167"/>
      <c r="G158" s="167"/>
      <c r="H158" s="167"/>
      <c r="I158" s="167"/>
      <c r="J158" s="167"/>
      <c r="K158" s="167"/>
      <c r="L158" s="167"/>
      <c r="M158" s="167"/>
      <c r="N158" s="167"/>
      <c r="O158" s="167"/>
      <c r="P158" s="167"/>
      <c r="Q158" s="167"/>
      <c r="R158" s="167"/>
      <c r="S158" s="167"/>
    </row>
    <row r="159" spans="1:19" ht="15" hidden="1" customHeight="1" outlineLevel="1">
      <c r="A159" s="101"/>
      <c r="B159" s="10" t="s">
        <v>195</v>
      </c>
      <c r="E159" s="167"/>
      <c r="F159" s="167"/>
      <c r="G159" s="167"/>
      <c r="H159" s="167"/>
      <c r="I159" s="167"/>
      <c r="J159" s="167"/>
      <c r="K159" s="167"/>
      <c r="L159" s="167"/>
      <c r="M159" s="167"/>
      <c r="N159" s="167"/>
      <c r="O159" s="167"/>
      <c r="P159" s="167"/>
      <c r="Q159" s="167"/>
      <c r="R159" s="167"/>
      <c r="S159" s="167"/>
    </row>
    <row r="160" spans="1:19" ht="15" hidden="1" customHeight="1" outlineLevel="1">
      <c r="A160"/>
      <c r="B160"/>
      <c r="E160" s="167"/>
      <c r="F160" s="167"/>
      <c r="G160" s="167"/>
      <c r="H160" s="167"/>
      <c r="I160" s="167"/>
      <c r="J160" s="167"/>
      <c r="K160" s="167"/>
      <c r="L160" s="167"/>
      <c r="M160" s="167"/>
      <c r="N160" s="167"/>
      <c r="O160" s="167"/>
      <c r="P160" s="167"/>
      <c r="Q160" s="167"/>
      <c r="R160" s="167"/>
      <c r="S160" s="167"/>
    </row>
    <row r="161" spans="1:21" ht="15" hidden="1" customHeight="1" outlineLevel="1">
      <c r="A161" s="20" t="s">
        <v>144</v>
      </c>
      <c r="B161" s="103"/>
      <c r="E161" s="167"/>
      <c r="F161" s="167"/>
      <c r="G161" s="167"/>
      <c r="H161" s="167"/>
      <c r="I161" s="167"/>
      <c r="J161" s="167"/>
      <c r="K161" s="167"/>
      <c r="L161" s="167"/>
      <c r="M161" s="167"/>
      <c r="N161" s="167"/>
      <c r="O161" s="167"/>
      <c r="P161" s="167"/>
      <c r="Q161" s="167"/>
      <c r="R161" s="167"/>
      <c r="S161" s="167"/>
    </row>
    <row r="162" spans="1:21" ht="15" hidden="1" customHeight="1" outlineLevel="1">
      <c r="A162" s="103"/>
      <c r="B162" s="28" t="s">
        <v>145</v>
      </c>
      <c r="E162" s="167"/>
      <c r="F162" s="167"/>
      <c r="G162" s="167"/>
      <c r="H162" s="167"/>
      <c r="I162" s="167"/>
      <c r="J162" s="167"/>
      <c r="K162" s="167"/>
      <c r="L162" s="167"/>
      <c r="M162" s="167"/>
      <c r="N162" s="167"/>
      <c r="O162" s="167"/>
      <c r="P162" s="167"/>
      <c r="Q162" s="167"/>
      <c r="R162" s="167"/>
      <c r="S162" s="167"/>
    </row>
    <row r="163" spans="1:21" ht="15" hidden="1" customHeight="1" outlineLevel="1">
      <c r="A163" s="103"/>
      <c r="B163" s="28" t="s">
        <v>146</v>
      </c>
      <c r="E163" s="167"/>
      <c r="F163" s="167"/>
      <c r="G163" s="167"/>
      <c r="H163" s="167"/>
      <c r="I163" s="167"/>
      <c r="J163" s="167"/>
      <c r="K163" s="167"/>
      <c r="L163" s="167"/>
      <c r="M163" s="167"/>
      <c r="N163" s="167"/>
      <c r="O163" s="167"/>
      <c r="P163" s="167"/>
      <c r="Q163" s="167"/>
      <c r="R163" s="167"/>
      <c r="S163" s="167"/>
    </row>
    <row r="164" spans="1:21" ht="15" hidden="1" customHeight="1" outlineLevel="1">
      <c r="A164" s="103"/>
      <c r="B164" s="28" t="s">
        <v>147</v>
      </c>
      <c r="E164" s="167"/>
      <c r="F164" s="167"/>
      <c r="G164" s="167"/>
      <c r="H164" s="167"/>
      <c r="I164" s="167"/>
      <c r="J164" s="167"/>
      <c r="K164" s="167"/>
      <c r="L164" s="167"/>
      <c r="M164" s="167"/>
      <c r="N164" s="167"/>
      <c r="O164" s="167"/>
      <c r="P164" s="167"/>
      <c r="Q164" s="167"/>
      <c r="R164" s="167"/>
      <c r="S164" s="167"/>
    </row>
    <row r="165" spans="1:21" ht="15" hidden="1" customHeight="1" outlineLevel="1">
      <c r="A165" s="103"/>
      <c r="B165" s="28" t="s">
        <v>148</v>
      </c>
      <c r="E165" s="167"/>
      <c r="F165" s="167"/>
      <c r="G165" s="167"/>
      <c r="H165" s="167"/>
      <c r="I165" s="167"/>
      <c r="J165" s="167"/>
      <c r="K165" s="167"/>
      <c r="L165" s="167"/>
      <c r="M165" s="167"/>
      <c r="N165" s="167"/>
      <c r="O165" s="167"/>
      <c r="P165" s="167"/>
      <c r="Q165" s="167"/>
      <c r="R165" s="167"/>
      <c r="S165" s="167"/>
    </row>
    <row r="166" spans="1:21" s="12" customFormat="1" ht="15" hidden="1" customHeight="1" outlineLevel="1">
      <c r="A166" s="29"/>
      <c r="B166" s="14"/>
      <c r="E166" s="165"/>
      <c r="F166" s="165"/>
      <c r="G166" s="165"/>
      <c r="H166" s="165"/>
      <c r="I166" s="165"/>
      <c r="J166" s="165"/>
      <c r="K166" s="165"/>
      <c r="L166" s="165"/>
      <c r="M166" s="165"/>
      <c r="N166" s="165"/>
      <c r="O166" s="165"/>
      <c r="P166" s="165"/>
      <c r="Q166" s="165"/>
      <c r="R166" s="165"/>
      <c r="S166" s="165"/>
      <c r="U166" s="29"/>
    </row>
    <row r="167" spans="1:21">
      <c r="B167" s="17"/>
      <c r="E167" s="167"/>
      <c r="F167" s="167"/>
      <c r="G167" s="167"/>
      <c r="H167" s="167"/>
      <c r="I167" s="167"/>
      <c r="J167" s="167"/>
      <c r="K167" s="167"/>
      <c r="L167" s="167"/>
      <c r="M167" s="167"/>
      <c r="N167" s="167"/>
      <c r="O167" s="167"/>
      <c r="P167" s="167"/>
      <c r="Q167" s="167"/>
      <c r="R167" s="167"/>
      <c r="S167" s="167"/>
    </row>
    <row r="168" spans="1:21" s="16" customFormat="1" ht="18.5">
      <c r="A168" s="27"/>
      <c r="B168" s="15" t="s">
        <v>32</v>
      </c>
      <c r="E168" s="168"/>
      <c r="F168" s="168"/>
      <c r="G168" s="168"/>
      <c r="H168" s="168"/>
      <c r="I168" s="168"/>
      <c r="J168" s="168"/>
      <c r="K168" s="168"/>
      <c r="L168" s="168"/>
      <c r="M168" s="168"/>
      <c r="N168" s="168"/>
      <c r="O168" s="168"/>
      <c r="P168" s="168"/>
      <c r="Q168" s="168"/>
      <c r="R168" s="168"/>
      <c r="S168" s="168"/>
      <c r="U168" s="27"/>
    </row>
    <row r="169" spans="1:21" customFormat="1">
      <c r="A169" s="24"/>
      <c r="D169" s="2"/>
      <c r="E169" s="159"/>
      <c r="F169" s="159"/>
      <c r="G169" s="160"/>
      <c r="H169" s="159"/>
      <c r="I169" s="159"/>
      <c r="J169" s="160"/>
      <c r="K169" s="159"/>
      <c r="L169" s="159"/>
      <c r="M169" s="160"/>
      <c r="N169" s="159"/>
      <c r="O169" s="159"/>
      <c r="P169" s="160"/>
      <c r="Q169" s="159"/>
      <c r="R169" s="159"/>
      <c r="S169" s="160"/>
      <c r="U169" s="93"/>
    </row>
    <row r="170" spans="1:21" customFormat="1">
      <c r="A170" s="1">
        <v>7</v>
      </c>
      <c r="B170" s="20" t="s">
        <v>5</v>
      </c>
      <c r="D170" s="2"/>
      <c r="E170" s="159"/>
      <c r="F170" s="163"/>
      <c r="G170" s="160"/>
      <c r="H170" s="159"/>
      <c r="I170" s="163"/>
      <c r="J170" s="160"/>
      <c r="K170" s="159"/>
      <c r="L170" s="163"/>
      <c r="M170" s="160"/>
      <c r="N170" s="208"/>
      <c r="O170" s="208"/>
      <c r="P170" s="214"/>
      <c r="Q170" s="208"/>
      <c r="R170" s="208"/>
      <c r="S170" s="214"/>
      <c r="U170" s="93"/>
    </row>
    <row r="171" spans="1:21" customFormat="1">
      <c r="A171" s="24">
        <v>7.1</v>
      </c>
      <c r="B171" s="10" t="s">
        <v>20</v>
      </c>
      <c r="D171" s="2"/>
      <c r="E171" s="159"/>
      <c r="F171" s="373" t="s">
        <v>481</v>
      </c>
      <c r="G171" s="160"/>
      <c r="H171" s="159"/>
      <c r="I171" s="373" t="s">
        <v>481</v>
      </c>
      <c r="J171" s="160"/>
      <c r="K171" s="159"/>
      <c r="L171" s="376">
        <v>14955</v>
      </c>
      <c r="M171" s="160"/>
      <c r="N171" s="208"/>
      <c r="O171" s="208"/>
      <c r="P171" s="214"/>
      <c r="Q171" s="208"/>
      <c r="R171" s="208"/>
      <c r="S171" s="214"/>
      <c r="U171" s="93" t="s">
        <v>133</v>
      </c>
    </row>
    <row r="172" spans="1:21">
      <c r="A172" s="30">
        <v>7.2</v>
      </c>
      <c r="B172" s="10" t="s">
        <v>294</v>
      </c>
      <c r="C172"/>
      <c r="D172" s="2"/>
      <c r="E172" s="159"/>
      <c r="F172" s="163">
        <v>11</v>
      </c>
      <c r="G172" s="160"/>
      <c r="H172" s="159"/>
      <c r="I172" s="163" t="s">
        <v>463</v>
      </c>
      <c r="J172" s="160"/>
      <c r="K172" s="159"/>
      <c r="L172" s="241" t="s">
        <v>464</v>
      </c>
      <c r="M172" s="160"/>
      <c r="N172" s="208"/>
      <c r="O172" s="208"/>
      <c r="P172" s="214"/>
      <c r="Q172" s="208"/>
      <c r="R172" s="208"/>
      <c r="S172" s="214"/>
      <c r="T172"/>
      <c r="U172" s="93" t="s">
        <v>467</v>
      </c>
    </row>
    <row r="173" spans="1:21" customFormat="1">
      <c r="A173" s="24">
        <v>7.3</v>
      </c>
      <c r="B173" s="10" t="s">
        <v>36</v>
      </c>
      <c r="D173" s="2"/>
      <c r="E173" s="159"/>
      <c r="F173" s="163">
        <v>2</v>
      </c>
      <c r="G173" s="160"/>
      <c r="H173" s="159"/>
      <c r="I173" s="163" t="s">
        <v>465</v>
      </c>
      <c r="J173" s="160"/>
      <c r="K173" s="159"/>
      <c r="L173" s="241">
        <v>3</v>
      </c>
      <c r="M173" s="160"/>
      <c r="N173" s="208"/>
      <c r="O173" s="208"/>
      <c r="P173" s="214"/>
      <c r="Q173" s="208"/>
      <c r="R173" s="208"/>
      <c r="S173" s="214"/>
      <c r="U173" s="93" t="s">
        <v>468</v>
      </c>
    </row>
    <row r="174" spans="1:21" customFormat="1">
      <c r="A174" s="24">
        <v>7.4</v>
      </c>
      <c r="B174" s="10" t="s">
        <v>37</v>
      </c>
      <c r="D174" s="2"/>
      <c r="E174" s="159"/>
      <c r="F174" s="163">
        <v>3</v>
      </c>
      <c r="G174" s="160"/>
      <c r="H174" s="159"/>
      <c r="I174" s="163" t="s">
        <v>465</v>
      </c>
      <c r="J174" s="160"/>
      <c r="K174" s="159"/>
      <c r="L174" s="241">
        <v>3</v>
      </c>
      <c r="M174" s="160"/>
      <c r="N174" s="208"/>
      <c r="O174" s="208"/>
      <c r="P174" s="214"/>
      <c r="Q174" s="208"/>
      <c r="R174" s="208"/>
      <c r="S174" s="214"/>
      <c r="U174" s="93" t="s">
        <v>133</v>
      </c>
    </row>
    <row r="175" spans="1:21" customFormat="1">
      <c r="A175" s="24">
        <v>7.5</v>
      </c>
      <c r="B175" s="10" t="s">
        <v>85</v>
      </c>
      <c r="D175" s="2"/>
      <c r="E175" s="159"/>
      <c r="F175" s="163"/>
      <c r="G175" s="160"/>
      <c r="H175" s="159"/>
      <c r="I175" s="163"/>
      <c r="J175" s="160"/>
      <c r="K175" s="159"/>
      <c r="L175" s="241"/>
      <c r="M175" s="160"/>
      <c r="N175" s="208"/>
      <c r="O175" s="208"/>
      <c r="P175" s="214"/>
      <c r="Q175" s="208"/>
      <c r="R175" s="208"/>
      <c r="S175" s="214"/>
      <c r="U175" s="93" t="s">
        <v>133</v>
      </c>
    </row>
    <row r="176" spans="1:21" customFormat="1">
      <c r="A176" s="24" t="s">
        <v>284</v>
      </c>
      <c r="B176" s="11" t="s">
        <v>482</v>
      </c>
      <c r="D176" s="2"/>
      <c r="E176" s="159"/>
      <c r="F176" s="410">
        <v>3.46</v>
      </c>
      <c r="G176" s="212"/>
      <c r="H176" s="211"/>
      <c r="I176" s="410">
        <v>1.17</v>
      </c>
      <c r="J176" s="212"/>
      <c r="K176" s="211"/>
      <c r="L176" s="241">
        <v>1.32</v>
      </c>
      <c r="M176" s="160"/>
      <c r="N176" s="208"/>
      <c r="O176" s="208"/>
      <c r="P176" s="214"/>
      <c r="Q176" s="208"/>
      <c r="R176" s="208"/>
      <c r="S176" s="214"/>
      <c r="U176" s="93" t="s">
        <v>133</v>
      </c>
    </row>
    <row r="177" spans="1:21" customFormat="1">
      <c r="A177" s="24" t="s">
        <v>285</v>
      </c>
      <c r="B177" s="11" t="s">
        <v>483</v>
      </c>
      <c r="D177" s="2"/>
      <c r="E177" s="159"/>
      <c r="F177" s="411" t="s">
        <v>481</v>
      </c>
      <c r="G177" s="451"/>
      <c r="H177" s="452"/>
      <c r="I177" s="411" t="s">
        <v>481</v>
      </c>
      <c r="J177" s="451"/>
      <c r="K177" s="452"/>
      <c r="L177" s="453">
        <v>1.0900000000000001</v>
      </c>
      <c r="M177" s="160"/>
      <c r="N177" s="208"/>
      <c r="O177" s="208"/>
      <c r="P177" s="214"/>
      <c r="Q177" s="208"/>
      <c r="R177" s="208"/>
      <c r="S177" s="214"/>
      <c r="U177" s="93"/>
    </row>
    <row r="178" spans="1:21" customFormat="1">
      <c r="A178" s="24" t="s">
        <v>285</v>
      </c>
      <c r="B178" s="11" t="s">
        <v>82</v>
      </c>
      <c r="D178" s="2"/>
      <c r="E178" s="159"/>
      <c r="F178" s="411" t="s">
        <v>466</v>
      </c>
      <c r="G178" s="212"/>
      <c r="H178" s="211"/>
      <c r="I178" s="410">
        <v>0.6</v>
      </c>
      <c r="J178" s="212"/>
      <c r="K178" s="211"/>
      <c r="L178" s="241">
        <v>0.79</v>
      </c>
      <c r="M178" s="160"/>
      <c r="N178" s="208"/>
      <c r="O178" s="208"/>
      <c r="P178" s="214"/>
      <c r="Q178" s="208"/>
      <c r="R178" s="208"/>
      <c r="S178" s="214"/>
      <c r="U178" s="93" t="s">
        <v>133</v>
      </c>
    </row>
    <row r="179" spans="1:21" customFormat="1">
      <c r="A179" s="24" t="s">
        <v>286</v>
      </c>
      <c r="B179" s="11" t="s">
        <v>83</v>
      </c>
      <c r="D179" s="2"/>
      <c r="E179" s="159"/>
      <c r="F179" s="411" t="s">
        <v>466</v>
      </c>
      <c r="G179" s="212"/>
      <c r="H179" s="211"/>
      <c r="I179" s="410">
        <v>0.7</v>
      </c>
      <c r="J179" s="212"/>
      <c r="K179" s="211"/>
      <c r="L179" s="241">
        <v>0.87</v>
      </c>
      <c r="M179" s="160"/>
      <c r="N179" s="208"/>
      <c r="O179" s="208"/>
      <c r="P179" s="214"/>
      <c r="Q179" s="208"/>
      <c r="R179" s="208"/>
      <c r="S179" s="214"/>
      <c r="U179" s="93" t="s">
        <v>133</v>
      </c>
    </row>
    <row r="180" spans="1:21" customFormat="1">
      <c r="A180" s="24" t="s">
        <v>287</v>
      </c>
      <c r="B180" s="11" t="s">
        <v>19</v>
      </c>
      <c r="D180" s="2"/>
      <c r="E180" s="159"/>
      <c r="F180" s="163">
        <v>0</v>
      </c>
      <c r="G180" s="160"/>
      <c r="H180" s="159"/>
      <c r="I180" s="163">
        <v>0</v>
      </c>
      <c r="J180" s="160"/>
      <c r="K180" s="159"/>
      <c r="L180" s="241">
        <v>0</v>
      </c>
      <c r="M180" s="160"/>
      <c r="N180" s="208"/>
      <c r="O180" s="208"/>
      <c r="P180" s="214"/>
      <c r="Q180" s="208"/>
      <c r="R180" s="208"/>
      <c r="S180" s="214"/>
      <c r="U180" s="93" t="s">
        <v>133</v>
      </c>
    </row>
    <row r="181" spans="1:21" customFormat="1">
      <c r="A181" s="24"/>
      <c r="B181" s="10"/>
      <c r="D181" s="2"/>
      <c r="E181" s="159"/>
      <c r="F181" s="163"/>
      <c r="G181" s="160"/>
      <c r="H181" s="159"/>
      <c r="I181" s="163"/>
      <c r="J181" s="160"/>
      <c r="K181" s="159"/>
      <c r="L181" s="241"/>
      <c r="M181" s="160"/>
      <c r="N181" s="208"/>
      <c r="O181" s="208"/>
      <c r="P181" s="214"/>
      <c r="Q181" s="208"/>
      <c r="R181" s="208"/>
      <c r="S181" s="214"/>
      <c r="U181" s="93"/>
    </row>
    <row r="182" spans="1:21" customFormat="1">
      <c r="A182" s="1">
        <v>8</v>
      </c>
      <c r="B182" s="20" t="s">
        <v>106</v>
      </c>
      <c r="D182" s="2"/>
      <c r="E182" s="159"/>
      <c r="F182" s="163"/>
      <c r="G182" s="160"/>
      <c r="H182" s="159"/>
      <c r="I182" s="163"/>
      <c r="J182" s="160"/>
      <c r="K182" s="159"/>
      <c r="L182" s="241"/>
      <c r="M182" s="160"/>
      <c r="N182" s="208"/>
      <c r="O182" s="208"/>
      <c r="P182" s="214"/>
      <c r="Q182" s="208"/>
      <c r="R182" s="208"/>
      <c r="S182" s="214"/>
      <c r="U182" s="93"/>
    </row>
    <row r="183" spans="1:21" customFormat="1">
      <c r="A183" s="24">
        <v>8.1</v>
      </c>
      <c r="B183" s="10" t="s">
        <v>295</v>
      </c>
      <c r="D183" s="2"/>
      <c r="E183" s="159"/>
      <c r="F183" s="410">
        <v>3.1899999999999998E-7</v>
      </c>
      <c r="G183" s="212"/>
      <c r="H183" s="211"/>
      <c r="I183" s="410">
        <v>3.6300000000000001E-7</v>
      </c>
      <c r="J183" s="212"/>
      <c r="K183" s="211"/>
      <c r="L183" s="241">
        <v>0</v>
      </c>
      <c r="M183" s="160"/>
      <c r="N183" s="208"/>
      <c r="O183" s="208"/>
      <c r="P183" s="214"/>
      <c r="Q183" s="208"/>
      <c r="R183" s="208"/>
      <c r="S183" s="214"/>
      <c r="U183" s="93" t="s">
        <v>469</v>
      </c>
    </row>
    <row r="184" spans="1:21" customFormat="1">
      <c r="A184" s="24">
        <v>8.1999999999999993</v>
      </c>
      <c r="B184" s="10" t="s">
        <v>316</v>
      </c>
      <c r="D184" s="2"/>
      <c r="E184" s="159"/>
      <c r="F184" s="410">
        <v>0</v>
      </c>
      <c r="G184" s="212"/>
      <c r="H184" s="211"/>
      <c r="I184" s="410">
        <v>0</v>
      </c>
      <c r="J184" s="212"/>
      <c r="K184" s="211"/>
      <c r="L184" s="241">
        <v>0</v>
      </c>
      <c r="M184" s="160"/>
      <c r="N184" s="208"/>
      <c r="O184" s="208"/>
      <c r="P184" s="214"/>
      <c r="Q184" s="208"/>
      <c r="R184" s="208"/>
      <c r="S184" s="214"/>
      <c r="U184" s="93"/>
    </row>
    <row r="185" spans="1:21">
      <c r="A185" s="24"/>
      <c r="B185"/>
      <c r="C185"/>
      <c r="D185" s="2"/>
      <c r="E185" s="159"/>
      <c r="F185" s="163"/>
      <c r="G185" s="160"/>
      <c r="H185" s="159"/>
      <c r="I185" s="163"/>
      <c r="J185" s="160"/>
      <c r="K185" s="159"/>
      <c r="L185" s="163"/>
      <c r="M185" s="160"/>
      <c r="N185" s="208"/>
      <c r="O185" s="208"/>
      <c r="P185" s="214"/>
      <c r="Q185" s="208"/>
      <c r="R185" s="208"/>
      <c r="S185" s="214"/>
      <c r="T185"/>
      <c r="U185" s="93"/>
    </row>
    <row r="186" spans="1:21">
      <c r="A186" s="1">
        <v>9</v>
      </c>
      <c r="B186" s="20" t="s">
        <v>6</v>
      </c>
      <c r="C186"/>
      <c r="D186" s="2"/>
      <c r="E186" s="159"/>
      <c r="F186" s="163"/>
      <c r="G186" s="160"/>
      <c r="H186" s="159"/>
      <c r="I186" s="163"/>
      <c r="J186" s="160"/>
      <c r="K186" s="159"/>
      <c r="L186" s="163"/>
      <c r="M186" s="160"/>
      <c r="N186" s="208"/>
      <c r="O186" s="208"/>
      <c r="P186" s="214"/>
      <c r="Q186" s="208"/>
      <c r="R186" s="208"/>
      <c r="S186" s="214"/>
      <c r="T186"/>
      <c r="U186" s="93"/>
    </row>
    <row r="187" spans="1:21">
      <c r="A187" s="24">
        <v>9.1</v>
      </c>
      <c r="B187" s="98" t="s">
        <v>317</v>
      </c>
      <c r="C187" s="95"/>
      <c r="D187" s="2"/>
      <c r="E187" s="159"/>
      <c r="F187" s="412">
        <v>8346</v>
      </c>
      <c r="G187" s="210"/>
      <c r="H187" s="209"/>
      <c r="I187" s="412">
        <v>10600</v>
      </c>
      <c r="J187" s="413"/>
      <c r="K187" s="414"/>
      <c r="L187" s="412">
        <v>14726.19</v>
      </c>
      <c r="M187" s="160"/>
      <c r="N187" s="208"/>
      <c r="O187" s="208"/>
      <c r="P187" s="214"/>
      <c r="Q187" s="208"/>
      <c r="R187" s="208"/>
      <c r="S187" s="214"/>
      <c r="T187"/>
      <c r="U187" s="93" t="s">
        <v>470</v>
      </c>
    </row>
    <row r="188" spans="1:21">
      <c r="A188" s="24">
        <v>9.1999999999999993</v>
      </c>
      <c r="B188" s="10" t="s">
        <v>291</v>
      </c>
      <c r="C188"/>
      <c r="D188" s="2"/>
      <c r="E188" s="159"/>
      <c r="F188" s="411" t="s">
        <v>451</v>
      </c>
      <c r="G188" s="210"/>
      <c r="H188" s="209"/>
      <c r="I188" s="411" t="s">
        <v>451</v>
      </c>
      <c r="J188" s="210"/>
      <c r="K188" s="209"/>
      <c r="L188" s="411" t="s">
        <v>451</v>
      </c>
      <c r="M188" s="160"/>
      <c r="N188" s="208"/>
      <c r="O188" s="208"/>
      <c r="P188" s="214"/>
      <c r="Q188" s="208"/>
      <c r="R188" s="208"/>
      <c r="S188" s="214"/>
      <c r="T188"/>
      <c r="U188" s="24"/>
    </row>
    <row r="189" spans="1:21" s="12" customFormat="1">
      <c r="A189" s="29"/>
      <c r="B189" s="14"/>
      <c r="D189" s="13"/>
      <c r="E189" s="165"/>
      <c r="F189" s="165"/>
      <c r="G189" s="166"/>
      <c r="H189" s="165"/>
      <c r="I189" s="165"/>
      <c r="J189" s="166"/>
      <c r="K189" s="165"/>
      <c r="L189" s="165"/>
      <c r="M189" s="166"/>
      <c r="N189" s="165"/>
      <c r="O189" s="165"/>
      <c r="P189" s="166"/>
      <c r="Q189" s="165"/>
      <c r="R189" s="165"/>
      <c r="S189" s="166"/>
      <c r="U189" s="29"/>
    </row>
    <row r="190" spans="1:21">
      <c r="B190" s="17"/>
      <c r="C190" s="17"/>
      <c r="D190" s="17"/>
      <c r="E190" s="169"/>
      <c r="F190" s="169"/>
      <c r="G190" s="169"/>
      <c r="H190" s="169"/>
      <c r="I190" s="169"/>
      <c r="J190" s="169"/>
      <c r="K190" s="169"/>
      <c r="L190" s="169"/>
      <c r="M190" s="169"/>
      <c r="N190" s="169"/>
      <c r="O190" s="169"/>
      <c r="P190" s="169"/>
      <c r="Q190" s="169"/>
      <c r="R190" s="169"/>
      <c r="S190" s="169"/>
      <c r="T190" s="17"/>
      <c r="U190" s="17"/>
    </row>
    <row r="191" spans="1:21" s="16" customFormat="1" ht="18.5">
      <c r="A191" s="27"/>
      <c r="B191" s="15" t="s">
        <v>92</v>
      </c>
      <c r="E191" s="168"/>
      <c r="F191" s="168"/>
      <c r="G191" s="168"/>
      <c r="H191" s="168"/>
      <c r="I191" s="168"/>
      <c r="J191" s="168"/>
      <c r="K191" s="168"/>
      <c r="L191" s="168"/>
      <c r="M191" s="168"/>
      <c r="N191" s="168"/>
      <c r="O191" s="168"/>
      <c r="P191" s="168"/>
      <c r="Q191" s="168"/>
      <c r="R191" s="168"/>
      <c r="S191" s="168"/>
      <c r="U191" s="27"/>
    </row>
    <row r="192" spans="1:21" customFormat="1">
      <c r="A192" s="24"/>
      <c r="D192" s="2"/>
      <c r="E192" s="159"/>
      <c r="F192" s="159"/>
      <c r="G192" s="160"/>
      <c r="H192" s="159"/>
      <c r="I192" s="159"/>
      <c r="J192" s="160"/>
      <c r="K192" s="159"/>
      <c r="L192" s="159"/>
      <c r="M192" s="160"/>
      <c r="N192" s="159"/>
      <c r="O192" s="159"/>
      <c r="P192" s="160"/>
      <c r="Q192" s="159"/>
      <c r="R192" s="159"/>
      <c r="S192" s="160"/>
      <c r="U192" s="24"/>
    </row>
    <row r="193" spans="1:21" customFormat="1">
      <c r="A193" s="24"/>
      <c r="B193" s="88" t="s">
        <v>105</v>
      </c>
      <c r="D193" s="2"/>
      <c r="E193" s="159"/>
      <c r="F193" s="159"/>
      <c r="G193" s="160"/>
      <c r="H193" s="159"/>
      <c r="I193" s="159"/>
      <c r="J193" s="160"/>
      <c r="K193" s="159"/>
      <c r="L193" s="159"/>
      <c r="M193" s="160"/>
      <c r="N193" s="159"/>
      <c r="O193" s="159"/>
      <c r="P193" s="160"/>
      <c r="Q193" s="159"/>
      <c r="R193" s="159"/>
      <c r="S193" s="160"/>
      <c r="U193" s="24"/>
    </row>
    <row r="194" spans="1:21" customFormat="1">
      <c r="A194" s="24"/>
      <c r="B194" s="11"/>
      <c r="D194" s="2"/>
      <c r="E194" s="159"/>
      <c r="F194" s="159"/>
      <c r="G194" s="160"/>
      <c r="H194" s="159"/>
      <c r="I194" s="159"/>
      <c r="J194" s="160"/>
      <c r="K194" s="159"/>
      <c r="L194" s="159"/>
      <c r="M194" s="160"/>
      <c r="N194" s="159"/>
      <c r="O194" s="159"/>
      <c r="P194" s="160"/>
      <c r="Q194" s="159"/>
      <c r="R194" s="159"/>
      <c r="S194" s="160"/>
      <c r="U194" s="24"/>
    </row>
    <row r="195" spans="1:21" s="12" customFormat="1">
      <c r="A195" s="29"/>
      <c r="B195" s="84"/>
      <c r="D195" s="13"/>
      <c r="E195" s="165"/>
      <c r="F195" s="165"/>
      <c r="G195" s="166"/>
      <c r="H195" s="165"/>
      <c r="I195" s="165"/>
      <c r="J195" s="166"/>
      <c r="K195" s="165"/>
      <c r="L195" s="165"/>
      <c r="M195" s="166"/>
      <c r="N195" s="165"/>
      <c r="O195" s="165"/>
      <c r="P195" s="166"/>
      <c r="Q195" s="165"/>
      <c r="R195" s="165"/>
      <c r="S195" s="166"/>
      <c r="U195" s="29"/>
    </row>
    <row r="196" spans="1:21">
      <c r="C196"/>
      <c r="D196"/>
      <c r="E196"/>
      <c r="F196"/>
      <c r="G196"/>
      <c r="H196"/>
      <c r="I196"/>
      <c r="J196"/>
      <c r="K196"/>
      <c r="L196"/>
      <c r="M196"/>
      <c r="N196"/>
      <c r="O196"/>
      <c r="P196"/>
      <c r="Q196"/>
      <c r="R196"/>
      <c r="S196"/>
      <c r="T196"/>
      <c r="U196" s="24"/>
    </row>
    <row r="197" spans="1:21">
      <c r="B197" s="222" t="s">
        <v>370</v>
      </c>
      <c r="C197"/>
      <c r="D197"/>
      <c r="E197"/>
      <c r="F197"/>
      <c r="G197"/>
      <c r="H197"/>
      <c r="I197"/>
      <c r="J197"/>
      <c r="K197"/>
      <c r="L197"/>
      <c r="M197"/>
      <c r="N197"/>
      <c r="O197"/>
      <c r="P197"/>
      <c r="Q197"/>
      <c r="R197"/>
      <c r="S197"/>
      <c r="T197"/>
      <c r="U197" s="24"/>
    </row>
    <row r="198" spans="1:21">
      <c r="C198"/>
      <c r="D198"/>
      <c r="E198"/>
      <c r="F198"/>
      <c r="G198"/>
      <c r="H198"/>
      <c r="I198"/>
      <c r="J198"/>
      <c r="K198"/>
      <c r="L198"/>
      <c r="M198"/>
      <c r="N198"/>
      <c r="O198"/>
      <c r="P198"/>
      <c r="Q198"/>
      <c r="R198"/>
      <c r="S198"/>
      <c r="T198"/>
      <c r="U198" s="24"/>
    </row>
  </sheetData>
  <mergeCells count="3">
    <mergeCell ref="B13:C13"/>
    <mergeCell ref="F121:R121"/>
    <mergeCell ref="B1:U1"/>
  </mergeCells>
  <phoneticPr fontId="55" type="noConversion"/>
  <dataValidations count="1">
    <dataValidation type="list" allowBlank="1" showInputMessage="1" showErrorMessage="1" sqref="F121" xr:uid="{00000000-0002-0000-0000-000000000000}">
      <formula1>list_GenerationBasis</formula1>
    </dataValidation>
  </dataValidations>
  <pageMargins left="0.7" right="0.7" top="0.75" bottom="0.75" header="0.3" footer="0.3"/>
  <pageSetup scale="50" fitToHeight="3" orientation="landscape" r:id="rId1"/>
  <headerFooter>
    <oddFooter>&amp;L© 2018 Edison Electric Institute.  All rights reserved.  &amp;R&amp;P</oddFooter>
  </headerFooter>
  <rowBreaks count="2" manualBreakCount="2">
    <brk id="85" max="21" man="1"/>
    <brk id="167" max="21" man="1"/>
  </rowBreaks>
  <ignoredErrors>
    <ignoredError sqref="A145 A146 A147 A162:A167 A159:A160 A158 A157 A149:A150 A151:A153 A148 A154:A156"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0"/>
  <sheetViews>
    <sheetView showGridLines="0" zoomScale="85" zoomScaleNormal="85" workbookViewId="0">
      <pane ySplit="5" topLeftCell="A6" activePane="bottomLeft" state="frozen"/>
      <selection pane="bottomLeft" activeCell="A6" sqref="A6"/>
    </sheetView>
  </sheetViews>
  <sheetFormatPr defaultColWidth="9.08984375" defaultRowHeight="14.5"/>
  <cols>
    <col min="1" max="1" width="3.453125" style="152" customWidth="1"/>
    <col min="2" max="2" width="8.08984375" style="151" bestFit="1" customWidth="1"/>
    <col min="3" max="3" width="77.81640625" style="18" customWidth="1"/>
    <col min="4" max="5" width="2.08984375" style="18" customWidth="1"/>
    <col min="6" max="6" width="100.6328125" style="153" customWidth="1"/>
    <col min="7" max="8" width="2.08984375" style="39" customWidth="1"/>
    <col min="9" max="9" width="27.6328125" style="153" customWidth="1"/>
    <col min="10" max="11" width="2.08984375" style="49" customWidth="1"/>
    <col min="12" max="12" width="13" style="153" customWidth="1"/>
    <col min="13" max="14" width="2.08984375" style="49" customWidth="1"/>
    <col min="15" max="15" width="53.6328125" style="153" customWidth="1"/>
    <col min="16" max="16" width="2.08984375" style="57" customWidth="1"/>
    <col min="17" max="17" width="2.08984375" style="18" customWidth="1"/>
    <col min="18" max="16384" width="9.08984375" style="18"/>
  </cols>
  <sheetData>
    <row r="1" spans="1:16" customFormat="1" ht="28.5">
      <c r="A1" s="124"/>
      <c r="B1" s="123"/>
      <c r="C1" s="460" t="s">
        <v>368</v>
      </c>
      <c r="D1" s="460"/>
      <c r="E1" s="460"/>
      <c r="F1" s="460"/>
      <c r="G1" s="460"/>
      <c r="H1" s="460"/>
      <c r="I1" s="460"/>
      <c r="J1" s="460"/>
      <c r="K1" s="460"/>
      <c r="L1" s="460"/>
      <c r="M1" s="460"/>
      <c r="N1" s="460"/>
      <c r="O1" s="460"/>
      <c r="P1" s="460"/>
    </row>
    <row r="2" spans="1:16" customFormat="1">
      <c r="A2" s="124"/>
      <c r="B2" s="123"/>
      <c r="F2" s="125"/>
      <c r="G2" s="32"/>
      <c r="H2" s="32"/>
      <c r="I2" s="125"/>
      <c r="J2" s="44"/>
      <c r="K2" s="44"/>
      <c r="L2" s="125"/>
      <c r="M2" s="44"/>
      <c r="N2" s="44"/>
      <c r="O2" s="125"/>
      <c r="P2" s="33"/>
    </row>
    <row r="3" spans="1:16" s="4" customFormat="1" ht="6" customHeight="1">
      <c r="B3" s="80"/>
      <c r="D3" s="5"/>
      <c r="F3" s="34"/>
      <c r="G3" s="40"/>
      <c r="H3" s="34"/>
      <c r="I3" s="34"/>
      <c r="J3" s="50"/>
      <c r="K3" s="45"/>
      <c r="L3" s="34"/>
      <c r="M3" s="50"/>
      <c r="N3" s="45"/>
      <c r="O3" s="34"/>
      <c r="P3" s="51"/>
    </row>
    <row r="4" spans="1:16" s="85" customFormat="1" ht="36.75" customHeight="1">
      <c r="B4" s="23" t="s">
        <v>22</v>
      </c>
      <c r="C4" s="23" t="s">
        <v>40</v>
      </c>
      <c r="D4" s="9"/>
      <c r="F4" s="35" t="s">
        <v>42</v>
      </c>
      <c r="G4" s="41"/>
      <c r="H4" s="35"/>
      <c r="I4" s="35" t="s">
        <v>41</v>
      </c>
      <c r="J4" s="41"/>
      <c r="K4" s="35"/>
      <c r="L4" s="35" t="s">
        <v>184</v>
      </c>
      <c r="M4" s="41"/>
      <c r="N4" s="35"/>
      <c r="O4" s="35" t="s">
        <v>185</v>
      </c>
      <c r="P4" s="9"/>
    </row>
    <row r="5" spans="1:16" s="6" customFormat="1" ht="6" customHeight="1">
      <c r="B5" s="81"/>
      <c r="D5" s="7"/>
      <c r="F5" s="36"/>
      <c r="G5" s="42"/>
      <c r="H5" s="36"/>
      <c r="I5" s="36"/>
      <c r="J5" s="52"/>
      <c r="K5" s="46"/>
      <c r="L5" s="36"/>
      <c r="M5" s="52"/>
      <c r="N5" s="46"/>
      <c r="O5" s="36"/>
      <c r="P5" s="53"/>
    </row>
    <row r="6" spans="1:16" s="16" customFormat="1" ht="18.5">
      <c r="A6" s="127"/>
      <c r="B6" s="126"/>
      <c r="C6" s="15" t="s">
        <v>278</v>
      </c>
      <c r="F6" s="128"/>
      <c r="G6" s="37"/>
      <c r="H6" s="37"/>
      <c r="I6" s="128"/>
      <c r="J6" s="47"/>
      <c r="K6" s="47"/>
      <c r="L6" s="128"/>
      <c r="M6" s="47"/>
      <c r="N6" s="47"/>
      <c r="O6" s="128"/>
      <c r="P6" s="54"/>
    </row>
    <row r="7" spans="1:16" s="72" customFormat="1">
      <c r="A7" s="130"/>
      <c r="B7" s="129"/>
      <c r="F7" s="77"/>
      <c r="G7" s="74"/>
      <c r="H7" s="74"/>
      <c r="I7" s="77"/>
      <c r="J7" s="73"/>
      <c r="K7" s="73"/>
      <c r="L7" s="77"/>
      <c r="M7" s="73"/>
      <c r="N7" s="73"/>
      <c r="O7" s="77"/>
      <c r="P7" s="75"/>
    </row>
    <row r="8" spans="1:16" s="12" customFormat="1" ht="101.5">
      <c r="A8" s="133"/>
      <c r="B8" s="131">
        <v>1</v>
      </c>
      <c r="C8" s="219" t="s">
        <v>281</v>
      </c>
      <c r="D8" s="106"/>
      <c r="E8" s="105"/>
      <c r="F8" s="147" t="s">
        <v>303</v>
      </c>
      <c r="G8" s="43"/>
      <c r="H8" s="38"/>
      <c r="I8" s="134" t="s">
        <v>47</v>
      </c>
      <c r="J8" s="55"/>
      <c r="K8" s="48"/>
      <c r="L8" s="134" t="s">
        <v>49</v>
      </c>
      <c r="M8" s="55"/>
      <c r="N8" s="48"/>
      <c r="O8" s="134" t="s">
        <v>310</v>
      </c>
      <c r="P8" s="56"/>
    </row>
    <row r="9" spans="1:16" s="12" customFormat="1" ht="72.5">
      <c r="A9" s="133"/>
      <c r="B9" s="131">
        <v>1.1000000000000001</v>
      </c>
      <c r="C9" s="156" t="s">
        <v>7</v>
      </c>
      <c r="D9" s="13"/>
      <c r="F9" s="134" t="s">
        <v>51</v>
      </c>
      <c r="G9" s="43"/>
      <c r="H9" s="38"/>
      <c r="I9" s="134" t="s">
        <v>66</v>
      </c>
      <c r="J9" s="55"/>
      <c r="K9" s="48"/>
      <c r="L9" s="134" t="s">
        <v>49</v>
      </c>
      <c r="M9" s="55"/>
      <c r="N9" s="48"/>
      <c r="O9" s="134" t="s">
        <v>64</v>
      </c>
      <c r="P9" s="56"/>
    </row>
    <row r="10" spans="1:16" s="12" customFormat="1" ht="29">
      <c r="A10" s="133"/>
      <c r="B10" s="131">
        <v>1.2</v>
      </c>
      <c r="C10" s="156" t="s">
        <v>8</v>
      </c>
      <c r="D10" s="13"/>
      <c r="F10" s="134" t="s">
        <v>52</v>
      </c>
      <c r="G10" s="43"/>
      <c r="H10" s="38"/>
      <c r="I10" s="134" t="s">
        <v>66</v>
      </c>
      <c r="J10" s="55"/>
      <c r="K10" s="48"/>
      <c r="L10" s="134" t="s">
        <v>49</v>
      </c>
      <c r="M10" s="55"/>
      <c r="N10" s="48"/>
      <c r="O10" s="134" t="s">
        <v>64</v>
      </c>
      <c r="P10" s="56"/>
    </row>
    <row r="11" spans="1:16" s="12" customFormat="1" ht="29">
      <c r="A11" s="133"/>
      <c r="B11" s="131">
        <v>1.3</v>
      </c>
      <c r="C11" s="156" t="s">
        <v>9</v>
      </c>
      <c r="D11" s="13"/>
      <c r="F11" s="134" t="s">
        <v>53</v>
      </c>
      <c r="G11" s="43"/>
      <c r="H11" s="38"/>
      <c r="I11" s="134" t="s">
        <v>66</v>
      </c>
      <c r="J11" s="55"/>
      <c r="K11" s="48"/>
      <c r="L11" s="134" t="s">
        <v>49</v>
      </c>
      <c r="M11" s="55"/>
      <c r="N11" s="48"/>
      <c r="O11" s="134" t="s">
        <v>64</v>
      </c>
      <c r="P11" s="56"/>
    </row>
    <row r="12" spans="1:16" s="12" customFormat="1" ht="43.5">
      <c r="A12" s="133"/>
      <c r="B12" s="131">
        <v>1.4</v>
      </c>
      <c r="C12" s="156" t="s">
        <v>18</v>
      </c>
      <c r="D12" s="13"/>
      <c r="F12" s="134" t="s">
        <v>54</v>
      </c>
      <c r="G12" s="43"/>
      <c r="H12" s="38"/>
      <c r="I12" s="134" t="s">
        <v>66</v>
      </c>
      <c r="J12" s="55"/>
      <c r="K12" s="48"/>
      <c r="L12" s="134" t="s">
        <v>49</v>
      </c>
      <c r="M12" s="55"/>
      <c r="N12" s="48"/>
      <c r="O12" s="134" t="s">
        <v>64</v>
      </c>
      <c r="P12" s="56"/>
    </row>
    <row r="13" spans="1:16" s="12" customFormat="1" ht="43.5">
      <c r="A13" s="133"/>
      <c r="B13" s="131">
        <v>1.5</v>
      </c>
      <c r="C13" s="156" t="s">
        <v>89</v>
      </c>
      <c r="D13" s="13"/>
      <c r="F13" s="134" t="s">
        <v>48</v>
      </c>
      <c r="G13" s="43"/>
      <c r="H13" s="38"/>
      <c r="I13" s="134" t="s">
        <v>66</v>
      </c>
      <c r="J13" s="55"/>
      <c r="K13" s="48"/>
      <c r="L13" s="134" t="s">
        <v>49</v>
      </c>
      <c r="M13" s="55"/>
      <c r="N13" s="48"/>
      <c r="O13" s="134" t="s">
        <v>64</v>
      </c>
      <c r="P13" s="56"/>
    </row>
    <row r="14" spans="1:16" s="61" customFormat="1" ht="29">
      <c r="A14" s="138"/>
      <c r="B14" s="136" t="s">
        <v>23</v>
      </c>
      <c r="C14" s="154" t="s">
        <v>90</v>
      </c>
      <c r="D14" s="60"/>
      <c r="F14" s="139" t="s">
        <v>55</v>
      </c>
      <c r="G14" s="63"/>
      <c r="H14" s="64"/>
      <c r="I14" s="134" t="s">
        <v>66</v>
      </c>
      <c r="J14" s="65"/>
      <c r="K14" s="62"/>
      <c r="L14" s="139" t="s">
        <v>49</v>
      </c>
      <c r="M14" s="65"/>
      <c r="N14" s="62"/>
      <c r="O14" s="134" t="s">
        <v>64</v>
      </c>
      <c r="P14" s="66"/>
    </row>
    <row r="15" spans="1:16" s="12" customFormat="1" ht="29">
      <c r="A15" s="133"/>
      <c r="B15" s="131" t="s">
        <v>24</v>
      </c>
      <c r="C15" s="155" t="s">
        <v>13</v>
      </c>
      <c r="D15" s="13"/>
      <c r="F15" s="134" t="s">
        <v>68</v>
      </c>
      <c r="G15" s="43"/>
      <c r="H15" s="38"/>
      <c r="I15" s="134" t="s">
        <v>66</v>
      </c>
      <c r="J15" s="55"/>
      <c r="K15" s="48"/>
      <c r="L15" s="134" t="s">
        <v>49</v>
      </c>
      <c r="M15" s="55"/>
      <c r="N15" s="48"/>
      <c r="O15" s="134" t="s">
        <v>64</v>
      </c>
      <c r="P15" s="56"/>
    </row>
    <row r="16" spans="1:16" s="12" customFormat="1" ht="29">
      <c r="A16" s="133"/>
      <c r="B16" s="131" t="s">
        <v>25</v>
      </c>
      <c r="C16" s="155" t="s">
        <v>12</v>
      </c>
      <c r="D16" s="13"/>
      <c r="F16" s="134" t="s">
        <v>56</v>
      </c>
      <c r="G16" s="43"/>
      <c r="H16" s="38"/>
      <c r="I16" s="134" t="s">
        <v>66</v>
      </c>
      <c r="J16" s="55"/>
      <c r="K16" s="48"/>
      <c r="L16" s="134" t="s">
        <v>49</v>
      </c>
      <c r="M16" s="55"/>
      <c r="N16" s="48"/>
      <c r="O16" s="134" t="s">
        <v>64</v>
      </c>
      <c r="P16" s="56"/>
    </row>
    <row r="17" spans="1:16" s="12" customFormat="1" ht="29">
      <c r="A17" s="133"/>
      <c r="B17" s="131" t="s">
        <v>26</v>
      </c>
      <c r="C17" s="155" t="s">
        <v>10</v>
      </c>
      <c r="D17" s="13"/>
      <c r="F17" s="134" t="s">
        <v>57</v>
      </c>
      <c r="G17" s="43"/>
      <c r="H17" s="38"/>
      <c r="I17" s="134" t="s">
        <v>66</v>
      </c>
      <c r="J17" s="55"/>
      <c r="K17" s="48"/>
      <c r="L17" s="134" t="s">
        <v>49</v>
      </c>
      <c r="M17" s="55"/>
      <c r="N17" s="48"/>
      <c r="O17" s="134" t="s">
        <v>64</v>
      </c>
      <c r="P17" s="56"/>
    </row>
    <row r="18" spans="1:16" s="12" customFormat="1" ht="29">
      <c r="A18" s="133"/>
      <c r="B18" s="131" t="s">
        <v>27</v>
      </c>
      <c r="C18" s="155" t="s">
        <v>11</v>
      </c>
      <c r="D18" s="13"/>
      <c r="F18" s="134" t="s">
        <v>58</v>
      </c>
      <c r="G18" s="43"/>
      <c r="H18" s="38"/>
      <c r="I18" s="134" t="s">
        <v>66</v>
      </c>
      <c r="J18" s="55"/>
      <c r="K18" s="48"/>
      <c r="L18" s="134" t="s">
        <v>49</v>
      </c>
      <c r="M18" s="55"/>
      <c r="N18" s="48"/>
      <c r="O18" s="134" t="s">
        <v>64</v>
      </c>
      <c r="P18" s="56"/>
    </row>
    <row r="19" spans="1:16" s="12" customFormat="1">
      <c r="A19" s="133"/>
      <c r="B19" s="131">
        <v>1.6</v>
      </c>
      <c r="C19" s="156" t="s">
        <v>134</v>
      </c>
      <c r="D19" s="13"/>
      <c r="F19" s="134" t="s">
        <v>298</v>
      </c>
      <c r="G19" s="43"/>
      <c r="H19" s="38"/>
      <c r="I19" s="134" t="s">
        <v>66</v>
      </c>
      <c r="J19" s="55"/>
      <c r="K19" s="76"/>
      <c r="L19" s="134" t="s">
        <v>49</v>
      </c>
      <c r="M19" s="55"/>
      <c r="N19" s="76"/>
      <c r="O19" s="134"/>
      <c r="P19" s="56"/>
    </row>
    <row r="20" spans="1:16" s="72" customFormat="1">
      <c r="A20" s="130"/>
      <c r="B20" s="129"/>
      <c r="F20" s="77"/>
      <c r="G20" s="74"/>
      <c r="H20" s="74"/>
      <c r="I20" s="77"/>
      <c r="J20" s="73"/>
      <c r="K20" s="73"/>
      <c r="L20" s="77"/>
      <c r="M20" s="73"/>
      <c r="N20" s="73"/>
      <c r="O20" s="77"/>
      <c r="P20" s="75"/>
    </row>
    <row r="21" spans="1:16" s="12" customFormat="1" ht="116">
      <c r="A21" s="133"/>
      <c r="B21" s="131">
        <v>2</v>
      </c>
      <c r="C21" s="132" t="s">
        <v>43</v>
      </c>
      <c r="D21" s="13"/>
      <c r="F21" s="147" t="s">
        <v>304</v>
      </c>
      <c r="G21" s="43"/>
      <c r="H21" s="38"/>
      <c r="I21" s="134" t="s">
        <v>65</v>
      </c>
      <c r="J21" s="55"/>
      <c r="K21" s="48"/>
      <c r="L21" s="134" t="s">
        <v>50</v>
      </c>
      <c r="M21" s="55"/>
      <c r="N21" s="48"/>
      <c r="O21" s="134" t="s">
        <v>311</v>
      </c>
      <c r="P21" s="56"/>
    </row>
    <row r="22" spans="1:16" s="12" customFormat="1" ht="58">
      <c r="A22" s="133"/>
      <c r="B22" s="131">
        <v>2.1</v>
      </c>
      <c r="C22" s="156" t="s">
        <v>7</v>
      </c>
      <c r="D22" s="13"/>
      <c r="F22" s="134" t="s">
        <v>70</v>
      </c>
      <c r="G22" s="43"/>
      <c r="H22" s="38"/>
      <c r="I22" s="134" t="s">
        <v>67</v>
      </c>
      <c r="J22" s="55"/>
      <c r="K22" s="48"/>
      <c r="L22" s="134" t="s">
        <v>50</v>
      </c>
      <c r="M22" s="55"/>
      <c r="N22" s="48"/>
      <c r="O22" s="134" t="s">
        <v>64</v>
      </c>
      <c r="P22" s="56"/>
    </row>
    <row r="23" spans="1:16" s="12" customFormat="1" ht="29">
      <c r="A23" s="133"/>
      <c r="B23" s="131">
        <v>2.2000000000000002</v>
      </c>
      <c r="C23" s="156" t="s">
        <v>8</v>
      </c>
      <c r="D23" s="13"/>
      <c r="F23" s="134" t="s">
        <v>71</v>
      </c>
      <c r="G23" s="43"/>
      <c r="H23" s="38"/>
      <c r="I23" s="134" t="s">
        <v>67</v>
      </c>
      <c r="J23" s="55"/>
      <c r="K23" s="48"/>
      <c r="L23" s="134" t="s">
        <v>50</v>
      </c>
      <c r="M23" s="55"/>
      <c r="N23" s="48"/>
      <c r="O23" s="134" t="s">
        <v>64</v>
      </c>
      <c r="P23" s="56"/>
    </row>
    <row r="24" spans="1:16" s="12" customFormat="1" ht="29">
      <c r="A24" s="133"/>
      <c r="B24" s="131">
        <v>2.2999999999999998</v>
      </c>
      <c r="C24" s="156" t="s">
        <v>9</v>
      </c>
      <c r="D24" s="13"/>
      <c r="F24" s="134" t="s">
        <v>72</v>
      </c>
      <c r="G24" s="43"/>
      <c r="H24" s="38"/>
      <c r="I24" s="134" t="s">
        <v>67</v>
      </c>
      <c r="J24" s="55"/>
      <c r="K24" s="48"/>
      <c r="L24" s="134" t="s">
        <v>50</v>
      </c>
      <c r="M24" s="55"/>
      <c r="N24" s="48"/>
      <c r="O24" s="134" t="s">
        <v>64</v>
      </c>
      <c r="P24" s="56"/>
    </row>
    <row r="25" spans="1:16" s="12" customFormat="1" ht="43.5">
      <c r="A25" s="133"/>
      <c r="B25" s="131">
        <v>2.4</v>
      </c>
      <c r="C25" s="156" t="s">
        <v>18</v>
      </c>
      <c r="D25" s="13"/>
      <c r="F25" s="134" t="s">
        <v>73</v>
      </c>
      <c r="G25" s="43"/>
      <c r="H25" s="38"/>
      <c r="I25" s="134" t="s">
        <v>67</v>
      </c>
      <c r="J25" s="55"/>
      <c r="K25" s="48"/>
      <c r="L25" s="134" t="s">
        <v>50</v>
      </c>
      <c r="M25" s="55"/>
      <c r="N25" s="48"/>
      <c r="O25" s="134" t="s">
        <v>64</v>
      </c>
      <c r="P25" s="56"/>
    </row>
    <row r="26" spans="1:16" s="12" customFormat="1" ht="43.5">
      <c r="A26" s="133"/>
      <c r="B26" s="131">
        <v>2.5</v>
      </c>
      <c r="C26" s="156" t="s">
        <v>89</v>
      </c>
      <c r="D26" s="13"/>
      <c r="F26" s="134" t="s">
        <v>48</v>
      </c>
      <c r="G26" s="43"/>
      <c r="H26" s="38"/>
      <c r="I26" s="134" t="s">
        <v>67</v>
      </c>
      <c r="J26" s="55"/>
      <c r="K26" s="48"/>
      <c r="L26" s="134" t="s">
        <v>50</v>
      </c>
      <c r="M26" s="55"/>
      <c r="N26" s="48"/>
      <c r="O26" s="134" t="s">
        <v>64</v>
      </c>
      <c r="P26" s="56"/>
    </row>
    <row r="27" spans="1:16" s="12" customFormat="1" ht="29">
      <c r="A27" s="133"/>
      <c r="B27" s="131" t="s">
        <v>39</v>
      </c>
      <c r="C27" s="154" t="s">
        <v>90</v>
      </c>
      <c r="D27" s="13"/>
      <c r="F27" s="134" t="s">
        <v>74</v>
      </c>
      <c r="G27" s="43"/>
      <c r="H27" s="38"/>
      <c r="I27" s="134" t="s">
        <v>67</v>
      </c>
      <c r="J27" s="55"/>
      <c r="K27" s="48"/>
      <c r="L27" s="134" t="s">
        <v>50</v>
      </c>
      <c r="M27" s="55"/>
      <c r="N27" s="48"/>
      <c r="O27" s="134" t="s">
        <v>64</v>
      </c>
      <c r="P27" s="56"/>
    </row>
    <row r="28" spans="1:16" s="12" customFormat="1" ht="29">
      <c r="A28" s="133"/>
      <c r="B28" s="131" t="s">
        <v>28</v>
      </c>
      <c r="C28" s="155" t="s">
        <v>13</v>
      </c>
      <c r="D28" s="13"/>
      <c r="F28" s="134" t="s">
        <v>75</v>
      </c>
      <c r="G28" s="43"/>
      <c r="H28" s="38"/>
      <c r="I28" s="134" t="s">
        <v>67</v>
      </c>
      <c r="J28" s="55"/>
      <c r="K28" s="48"/>
      <c r="L28" s="134" t="s">
        <v>50</v>
      </c>
      <c r="M28" s="55"/>
      <c r="N28" s="48"/>
      <c r="O28" s="134" t="s">
        <v>64</v>
      </c>
      <c r="P28" s="56"/>
    </row>
    <row r="29" spans="1:16" s="12" customFormat="1" ht="29">
      <c r="A29" s="133"/>
      <c r="B29" s="131" t="s">
        <v>29</v>
      </c>
      <c r="C29" s="155" t="s">
        <v>12</v>
      </c>
      <c r="D29" s="13"/>
      <c r="F29" s="134" t="s">
        <v>76</v>
      </c>
      <c r="G29" s="43"/>
      <c r="H29" s="38"/>
      <c r="I29" s="134" t="s">
        <v>67</v>
      </c>
      <c r="J29" s="55"/>
      <c r="K29" s="48"/>
      <c r="L29" s="134" t="s">
        <v>50</v>
      </c>
      <c r="M29" s="55"/>
      <c r="N29" s="48"/>
      <c r="O29" s="134" t="s">
        <v>64</v>
      </c>
      <c r="P29" s="56"/>
    </row>
    <row r="30" spans="1:16" s="12" customFormat="1" ht="29">
      <c r="A30" s="133"/>
      <c r="B30" s="131" t="s">
        <v>30</v>
      </c>
      <c r="C30" s="155" t="s">
        <v>10</v>
      </c>
      <c r="D30" s="13"/>
      <c r="F30" s="134" t="s">
        <v>77</v>
      </c>
      <c r="G30" s="43"/>
      <c r="H30" s="38"/>
      <c r="I30" s="134" t="s">
        <v>67</v>
      </c>
      <c r="J30" s="55"/>
      <c r="K30" s="48"/>
      <c r="L30" s="134" t="s">
        <v>50</v>
      </c>
      <c r="M30" s="55"/>
      <c r="N30" s="48"/>
      <c r="O30" s="134" t="s">
        <v>64</v>
      </c>
      <c r="P30" s="56"/>
    </row>
    <row r="31" spans="1:16" s="12" customFormat="1" ht="29">
      <c r="A31" s="133"/>
      <c r="B31" s="131" t="s">
        <v>31</v>
      </c>
      <c r="C31" s="155" t="s">
        <v>11</v>
      </c>
      <c r="D31" s="13"/>
      <c r="F31" s="134" t="s">
        <v>78</v>
      </c>
      <c r="G31" s="43"/>
      <c r="H31" s="38"/>
      <c r="I31" s="134" t="s">
        <v>67</v>
      </c>
      <c r="J31" s="55"/>
      <c r="K31" s="48"/>
      <c r="L31" s="134" t="s">
        <v>50</v>
      </c>
      <c r="M31" s="55"/>
      <c r="N31" s="48"/>
      <c r="O31" s="134" t="s">
        <v>64</v>
      </c>
      <c r="P31" s="56"/>
    </row>
    <row r="32" spans="1:16" s="12" customFormat="1" ht="29">
      <c r="A32" s="133"/>
      <c r="B32" s="131">
        <v>2.6</v>
      </c>
      <c r="C32" s="156" t="s">
        <v>134</v>
      </c>
      <c r="D32" s="13"/>
      <c r="F32" s="134" t="s">
        <v>299</v>
      </c>
      <c r="G32" s="43"/>
      <c r="H32" s="38"/>
      <c r="I32" s="134" t="s">
        <v>67</v>
      </c>
      <c r="J32" s="55"/>
      <c r="K32" s="76"/>
      <c r="L32" s="134" t="s">
        <v>50</v>
      </c>
      <c r="M32" s="55"/>
      <c r="N32" s="76"/>
      <c r="O32" s="134"/>
      <c r="P32" s="56"/>
    </row>
    <row r="33" spans="1:16" s="72" customFormat="1">
      <c r="A33" s="130"/>
      <c r="B33" s="129"/>
      <c r="F33" s="77"/>
      <c r="G33" s="74"/>
      <c r="H33" s="74"/>
      <c r="I33" s="77"/>
      <c r="J33" s="73"/>
      <c r="K33" s="73"/>
      <c r="L33" s="77"/>
      <c r="M33" s="73"/>
      <c r="N33" s="73"/>
      <c r="O33" s="77"/>
      <c r="P33" s="75"/>
    </row>
    <row r="34" spans="1:16" s="61" customFormat="1">
      <c r="A34" s="138"/>
      <c r="B34" s="137">
        <v>3</v>
      </c>
      <c r="C34" s="59" t="s">
        <v>104</v>
      </c>
      <c r="D34" s="60"/>
      <c r="F34" s="139"/>
      <c r="G34" s="63"/>
      <c r="H34" s="64"/>
      <c r="I34" s="139"/>
      <c r="J34" s="65"/>
      <c r="K34" s="62"/>
      <c r="L34" s="139"/>
      <c r="M34" s="65"/>
      <c r="N34" s="62"/>
      <c r="O34" s="139"/>
      <c r="P34" s="66"/>
    </row>
    <row r="35" spans="1:16" s="12" customFormat="1" ht="58">
      <c r="A35" s="138"/>
      <c r="B35" s="135">
        <v>3.1</v>
      </c>
      <c r="C35" s="156" t="s">
        <v>109</v>
      </c>
      <c r="D35" s="13"/>
      <c r="F35" s="134" t="s">
        <v>111</v>
      </c>
      <c r="G35" s="43"/>
      <c r="H35" s="38"/>
      <c r="I35" s="134" t="s">
        <v>59</v>
      </c>
      <c r="J35" s="55"/>
      <c r="K35" s="48"/>
      <c r="L35" s="134" t="s">
        <v>50</v>
      </c>
      <c r="M35" s="55"/>
      <c r="N35" s="48"/>
      <c r="O35" s="139" t="s">
        <v>110</v>
      </c>
      <c r="P35" s="56"/>
    </row>
    <row r="36" spans="1:16" s="12" customFormat="1" ht="87">
      <c r="A36" s="133"/>
      <c r="B36" s="135">
        <v>3.2</v>
      </c>
      <c r="C36" s="220" t="s">
        <v>279</v>
      </c>
      <c r="D36" s="13"/>
      <c r="F36" s="134" t="s">
        <v>94</v>
      </c>
      <c r="G36" s="43"/>
      <c r="H36" s="38"/>
      <c r="I36" s="134" t="s">
        <v>67</v>
      </c>
      <c r="J36" s="55"/>
      <c r="K36" s="48"/>
      <c r="L36" s="134" t="s">
        <v>49</v>
      </c>
      <c r="M36" s="55"/>
      <c r="N36" s="48"/>
      <c r="O36" s="134" t="s">
        <v>112</v>
      </c>
      <c r="P36" s="56"/>
    </row>
    <row r="37" spans="1:16" s="12" customFormat="1" ht="43.5">
      <c r="A37" s="133"/>
      <c r="B37" s="135">
        <v>3.3</v>
      </c>
      <c r="C37" s="220" t="s">
        <v>280</v>
      </c>
      <c r="D37" s="13"/>
      <c r="F37" s="134" t="s">
        <v>97</v>
      </c>
      <c r="G37" s="43"/>
      <c r="H37" s="38"/>
      <c r="I37" s="134" t="s">
        <v>59</v>
      </c>
      <c r="J37" s="55"/>
      <c r="K37" s="48"/>
      <c r="L37" s="134" t="s">
        <v>93</v>
      </c>
      <c r="M37" s="55"/>
      <c r="N37" s="48"/>
      <c r="O37" s="134" t="s">
        <v>112</v>
      </c>
      <c r="P37" s="56"/>
    </row>
    <row r="38" spans="1:16" s="12" customFormat="1" ht="72.5">
      <c r="A38" s="133"/>
      <c r="B38" s="135">
        <v>3.4</v>
      </c>
      <c r="C38" s="157" t="s">
        <v>114</v>
      </c>
      <c r="D38" s="13"/>
      <c r="F38" s="134" t="s">
        <v>96</v>
      </c>
      <c r="G38" s="43"/>
      <c r="H38" s="38"/>
      <c r="I38" s="134" t="s">
        <v>60</v>
      </c>
      <c r="J38" s="55"/>
      <c r="K38" s="48"/>
      <c r="L38" s="134" t="s">
        <v>49</v>
      </c>
      <c r="M38" s="55"/>
      <c r="N38" s="48"/>
      <c r="O38" s="134" t="s">
        <v>64</v>
      </c>
      <c r="P38" s="56"/>
    </row>
    <row r="39" spans="1:16" s="72" customFormat="1">
      <c r="A39" s="130"/>
      <c r="B39" s="129"/>
      <c r="F39" s="77"/>
      <c r="G39" s="74"/>
      <c r="H39" s="74"/>
      <c r="I39" s="77"/>
      <c r="J39" s="73"/>
      <c r="K39" s="73"/>
      <c r="L39" s="77"/>
      <c r="M39" s="73"/>
      <c r="N39" s="73"/>
      <c r="O39" s="77"/>
      <c r="P39" s="75"/>
    </row>
    <row r="40" spans="1:16" s="12" customFormat="1" ht="43.5">
      <c r="A40" s="133"/>
      <c r="B40" s="135">
        <v>4</v>
      </c>
      <c r="C40" s="132" t="s">
        <v>95</v>
      </c>
      <c r="D40" s="13"/>
      <c r="F40" s="134" t="s">
        <v>98</v>
      </c>
      <c r="G40" s="43"/>
      <c r="H40" s="38"/>
      <c r="I40" s="134"/>
      <c r="J40" s="55"/>
      <c r="K40" s="48"/>
      <c r="L40" s="134"/>
      <c r="M40" s="55"/>
      <c r="N40" s="48"/>
      <c r="O40" s="134" t="s">
        <v>113</v>
      </c>
      <c r="P40" s="56"/>
    </row>
    <row r="41" spans="1:16" s="12" customFormat="1" ht="87">
      <c r="A41" s="133"/>
      <c r="B41" s="135">
        <v>4.0999999999999996</v>
      </c>
      <c r="C41" s="156" t="s">
        <v>15</v>
      </c>
      <c r="D41" s="13"/>
      <c r="F41" s="134" t="s">
        <v>62</v>
      </c>
      <c r="G41" s="43"/>
      <c r="H41" s="38"/>
      <c r="I41" s="134" t="s">
        <v>63</v>
      </c>
      <c r="J41" s="55"/>
      <c r="K41" s="48"/>
      <c r="L41" s="134" t="s">
        <v>49</v>
      </c>
      <c r="M41" s="55"/>
      <c r="N41" s="48"/>
      <c r="O41" s="134" t="s">
        <v>64</v>
      </c>
      <c r="P41" s="56"/>
    </row>
    <row r="42" spans="1:16" s="12" customFormat="1" ht="116">
      <c r="A42" s="133"/>
      <c r="B42" s="135">
        <v>4.2</v>
      </c>
      <c r="C42" s="156" t="s">
        <v>16</v>
      </c>
      <c r="D42" s="13"/>
      <c r="F42" s="134" t="s">
        <v>61</v>
      </c>
      <c r="G42" s="43"/>
      <c r="H42" s="38"/>
      <c r="I42" s="134" t="s">
        <v>63</v>
      </c>
      <c r="J42" s="55"/>
      <c r="K42" s="48"/>
      <c r="L42" s="134" t="s">
        <v>49</v>
      </c>
      <c r="M42" s="55"/>
      <c r="N42" s="48"/>
      <c r="O42" s="134" t="s">
        <v>64</v>
      </c>
      <c r="P42" s="56"/>
    </row>
    <row r="43" spans="1:16" s="12" customFormat="1" ht="58">
      <c r="A43" s="133"/>
      <c r="B43" s="135">
        <v>4.3</v>
      </c>
      <c r="C43" s="156" t="s">
        <v>14</v>
      </c>
      <c r="D43" s="13"/>
      <c r="F43" s="134" t="s">
        <v>69</v>
      </c>
      <c r="G43" s="43"/>
      <c r="H43" s="38"/>
      <c r="I43" s="134" t="s">
        <v>186</v>
      </c>
      <c r="J43" s="55"/>
      <c r="K43" s="48"/>
      <c r="L43" s="134" t="s">
        <v>49</v>
      </c>
      <c r="M43" s="55"/>
      <c r="N43" s="48"/>
      <c r="O43" s="134" t="s">
        <v>64</v>
      </c>
      <c r="P43" s="56"/>
    </row>
    <row r="44" spans="1:16" s="72" customFormat="1">
      <c r="A44" s="130"/>
      <c r="B44" s="129"/>
      <c r="C44" s="130"/>
      <c r="F44" s="77"/>
      <c r="G44" s="74"/>
      <c r="H44" s="74"/>
      <c r="I44" s="77"/>
      <c r="J44" s="73"/>
      <c r="K44" s="73"/>
      <c r="L44" s="77"/>
      <c r="M44" s="73"/>
      <c r="N44" s="73"/>
      <c r="O44" s="77"/>
      <c r="P44" s="75"/>
    </row>
    <row r="45" spans="1:16" s="12" customFormat="1">
      <c r="A45" s="133"/>
      <c r="B45" s="135"/>
      <c r="C45" s="14"/>
      <c r="F45" s="134"/>
      <c r="G45" s="38"/>
      <c r="H45" s="38"/>
      <c r="I45" s="134"/>
      <c r="J45" s="48"/>
      <c r="K45" s="48"/>
      <c r="L45" s="134"/>
      <c r="M45" s="48"/>
      <c r="N45" s="48"/>
      <c r="O45" s="134"/>
      <c r="P45" s="58"/>
    </row>
    <row r="46" spans="1:16" s="68" customFormat="1" ht="18.5">
      <c r="A46" s="140"/>
      <c r="B46" s="141"/>
      <c r="C46" s="67" t="s">
        <v>17</v>
      </c>
      <c r="F46" s="143"/>
      <c r="G46" s="70"/>
      <c r="H46" s="70"/>
      <c r="I46" s="143"/>
      <c r="J46" s="69"/>
      <c r="K46" s="69"/>
      <c r="L46" s="143"/>
      <c r="M46" s="69"/>
      <c r="N46" s="69"/>
      <c r="O46" s="143"/>
      <c r="P46" s="71"/>
    </row>
    <row r="47" spans="1:16" s="72" customFormat="1">
      <c r="A47" s="130"/>
      <c r="B47" s="129"/>
      <c r="F47" s="77"/>
      <c r="G47" s="74"/>
      <c r="H47" s="74"/>
      <c r="I47" s="77"/>
      <c r="J47" s="73"/>
      <c r="K47" s="73"/>
      <c r="L47" s="77"/>
      <c r="M47" s="73"/>
      <c r="N47" s="73"/>
      <c r="O47" s="77"/>
      <c r="P47" s="75"/>
    </row>
    <row r="48" spans="1:16" s="105" customFormat="1">
      <c r="A48" s="144"/>
      <c r="B48" s="145">
        <v>5</v>
      </c>
      <c r="C48" s="146" t="s">
        <v>241</v>
      </c>
      <c r="D48" s="106"/>
      <c r="F48" s="147"/>
      <c r="G48" s="108"/>
      <c r="H48" s="109"/>
      <c r="I48" s="147"/>
      <c r="J48" s="110"/>
      <c r="K48" s="107"/>
      <c r="L48" s="147"/>
      <c r="M48" s="110"/>
      <c r="N48" s="107"/>
      <c r="O48" s="111"/>
      <c r="P48" s="112"/>
    </row>
    <row r="49" spans="1:16" s="105" customFormat="1">
      <c r="A49" s="144"/>
      <c r="B49" s="145">
        <v>5.0999999999999996</v>
      </c>
      <c r="C49" s="187" t="s">
        <v>246</v>
      </c>
      <c r="D49" s="106"/>
      <c r="F49" s="147"/>
      <c r="G49" s="108"/>
      <c r="H49" s="109"/>
      <c r="I49" s="147"/>
      <c r="J49" s="110"/>
      <c r="K49" s="107"/>
      <c r="L49" s="147"/>
      <c r="M49" s="110"/>
      <c r="N49" s="107"/>
      <c r="O49" s="111"/>
      <c r="P49" s="112"/>
    </row>
    <row r="50" spans="1:16" s="105" customFormat="1">
      <c r="A50" s="144"/>
      <c r="B50" s="145" t="s">
        <v>197</v>
      </c>
      <c r="C50" s="188" t="s">
        <v>199</v>
      </c>
      <c r="D50" s="106"/>
      <c r="F50" s="147"/>
      <c r="G50" s="108"/>
      <c r="H50" s="109"/>
      <c r="I50" s="147"/>
      <c r="J50" s="110"/>
      <c r="K50" s="107"/>
      <c r="L50" s="147"/>
      <c r="M50" s="110"/>
      <c r="N50" s="107"/>
      <c r="O50" s="111"/>
      <c r="P50" s="112"/>
    </row>
    <row r="51" spans="1:16" s="105" customFormat="1" ht="43.5">
      <c r="A51" s="144"/>
      <c r="B51" s="145" t="s">
        <v>200</v>
      </c>
      <c r="C51" s="189" t="s">
        <v>187</v>
      </c>
      <c r="D51" s="106"/>
      <c r="F51" s="113" t="s">
        <v>318</v>
      </c>
      <c r="G51" s="108"/>
      <c r="H51" s="109"/>
      <c r="I51" s="134" t="s">
        <v>136</v>
      </c>
      <c r="J51" s="110"/>
      <c r="K51" s="107"/>
      <c r="L51" s="134" t="s">
        <v>50</v>
      </c>
      <c r="M51" s="110"/>
      <c r="N51" s="107"/>
      <c r="O51" s="113" t="s">
        <v>177</v>
      </c>
      <c r="P51" s="112"/>
    </row>
    <row r="52" spans="1:16" s="114" customFormat="1" ht="29">
      <c r="A52" s="148"/>
      <c r="B52" s="145" t="s">
        <v>201</v>
      </c>
      <c r="C52" s="189" t="s">
        <v>172</v>
      </c>
      <c r="D52" s="115"/>
      <c r="F52" s="111" t="s">
        <v>258</v>
      </c>
      <c r="G52" s="116"/>
      <c r="H52" s="117"/>
      <c r="I52" s="134" t="s">
        <v>137</v>
      </c>
      <c r="J52" s="118"/>
      <c r="K52" s="119"/>
      <c r="L52" s="134" t="s">
        <v>50</v>
      </c>
      <c r="M52" s="118"/>
      <c r="N52" s="119"/>
      <c r="O52" s="113"/>
      <c r="P52" s="120"/>
    </row>
    <row r="53" spans="1:16" s="105" customFormat="1">
      <c r="A53" s="144"/>
      <c r="B53" s="145" t="s">
        <v>198</v>
      </c>
      <c r="C53" s="188" t="s">
        <v>202</v>
      </c>
      <c r="D53" s="106"/>
      <c r="F53" s="147"/>
      <c r="G53" s="108"/>
      <c r="H53" s="109"/>
      <c r="I53" s="147"/>
      <c r="J53" s="110"/>
      <c r="K53" s="107"/>
      <c r="L53" s="147"/>
      <c r="M53" s="110"/>
      <c r="N53" s="107"/>
      <c r="O53" s="111"/>
      <c r="P53" s="112"/>
    </row>
    <row r="54" spans="1:16" s="105" customFormat="1" ht="58">
      <c r="A54" s="144"/>
      <c r="B54" s="145" t="s">
        <v>203</v>
      </c>
      <c r="C54" s="189" t="s">
        <v>173</v>
      </c>
      <c r="D54" s="106"/>
      <c r="F54" s="113" t="s">
        <v>319</v>
      </c>
      <c r="G54" s="108"/>
      <c r="H54" s="109"/>
      <c r="I54" s="134" t="s">
        <v>136</v>
      </c>
      <c r="J54" s="110"/>
      <c r="K54" s="107"/>
      <c r="L54" s="134" t="s">
        <v>50</v>
      </c>
      <c r="M54" s="110"/>
      <c r="N54" s="107"/>
      <c r="O54" s="113" t="s">
        <v>177</v>
      </c>
      <c r="P54" s="112"/>
    </row>
    <row r="55" spans="1:16" s="105" customFormat="1" ht="29">
      <c r="A55" s="144"/>
      <c r="B55" s="145" t="s">
        <v>204</v>
      </c>
      <c r="C55" s="189" t="s">
        <v>174</v>
      </c>
      <c r="D55" s="106"/>
      <c r="F55" s="111" t="s">
        <v>259</v>
      </c>
      <c r="G55" s="108"/>
      <c r="H55" s="109"/>
      <c r="I55" s="134" t="s">
        <v>137</v>
      </c>
      <c r="J55" s="110"/>
      <c r="K55" s="107"/>
      <c r="L55" s="134" t="s">
        <v>50</v>
      </c>
      <c r="M55" s="110"/>
      <c r="N55" s="107"/>
      <c r="O55" s="113"/>
      <c r="P55" s="112"/>
    </row>
    <row r="56" spans="1:16" s="105" customFormat="1">
      <c r="A56" s="144"/>
      <c r="B56" s="145">
        <v>5.2</v>
      </c>
      <c r="C56" s="187" t="s">
        <v>247</v>
      </c>
      <c r="D56" s="106"/>
      <c r="F56" s="111"/>
      <c r="G56" s="108"/>
      <c r="H56" s="109"/>
      <c r="I56" s="147"/>
      <c r="J56" s="110"/>
      <c r="K56" s="107"/>
      <c r="L56" s="147"/>
      <c r="M56" s="110"/>
      <c r="N56" s="107"/>
      <c r="O56" s="113"/>
      <c r="P56" s="112"/>
    </row>
    <row r="57" spans="1:16" s="194" customFormat="1">
      <c r="A57" s="190"/>
      <c r="B57" s="191" t="s">
        <v>208</v>
      </c>
      <c r="C57" s="192" t="s">
        <v>199</v>
      </c>
      <c r="D57" s="193"/>
      <c r="F57" s="195"/>
      <c r="G57" s="196"/>
      <c r="H57" s="197"/>
      <c r="I57" s="195"/>
      <c r="J57" s="198"/>
      <c r="K57" s="199"/>
      <c r="L57" s="195"/>
      <c r="M57" s="198"/>
      <c r="N57" s="199"/>
      <c r="O57" s="200"/>
      <c r="P57" s="201"/>
    </row>
    <row r="58" spans="1:16" s="105" customFormat="1" ht="87">
      <c r="A58" s="144"/>
      <c r="B58" s="145" t="s">
        <v>209</v>
      </c>
      <c r="C58" s="189" t="s">
        <v>183</v>
      </c>
      <c r="D58" s="106"/>
      <c r="F58" s="111" t="s">
        <v>261</v>
      </c>
      <c r="G58" s="108"/>
      <c r="H58" s="109"/>
      <c r="I58" s="134" t="s">
        <v>136</v>
      </c>
      <c r="J58" s="110"/>
      <c r="K58" s="107"/>
      <c r="L58" s="134" t="s">
        <v>50</v>
      </c>
      <c r="M58" s="110"/>
      <c r="N58" s="107"/>
      <c r="O58" s="113"/>
      <c r="P58" s="112"/>
    </row>
    <row r="59" spans="1:16" s="105" customFormat="1" ht="29">
      <c r="A59" s="144"/>
      <c r="B59" s="145" t="s">
        <v>210</v>
      </c>
      <c r="C59" s="189" t="s">
        <v>182</v>
      </c>
      <c r="D59" s="106"/>
      <c r="F59" s="111" t="s">
        <v>262</v>
      </c>
      <c r="G59" s="108"/>
      <c r="H59" s="109"/>
      <c r="I59" s="134" t="s">
        <v>137</v>
      </c>
      <c r="J59" s="110"/>
      <c r="K59" s="107"/>
      <c r="L59" s="134" t="s">
        <v>50</v>
      </c>
      <c r="M59" s="110"/>
      <c r="N59" s="107"/>
      <c r="O59" s="113"/>
      <c r="P59" s="112"/>
    </row>
    <row r="60" spans="1:16" s="194" customFormat="1">
      <c r="A60" s="190"/>
      <c r="B60" s="191" t="s">
        <v>211</v>
      </c>
      <c r="C60" s="192" t="s">
        <v>202</v>
      </c>
      <c r="D60" s="193"/>
      <c r="F60" s="195"/>
      <c r="G60" s="196"/>
      <c r="H60" s="197"/>
      <c r="I60" s="195"/>
      <c r="J60" s="198"/>
      <c r="K60" s="199"/>
      <c r="L60" s="195"/>
      <c r="M60" s="198"/>
      <c r="N60" s="199"/>
      <c r="O60" s="200"/>
      <c r="P60" s="201"/>
    </row>
    <row r="61" spans="1:16" s="105" customFormat="1" ht="101.5">
      <c r="A61" s="144"/>
      <c r="B61" s="145" t="s">
        <v>212</v>
      </c>
      <c r="C61" s="189" t="s">
        <v>248</v>
      </c>
      <c r="D61" s="106"/>
      <c r="F61" s="111" t="s">
        <v>260</v>
      </c>
      <c r="G61" s="108"/>
      <c r="H61" s="109"/>
      <c r="I61" s="134" t="s">
        <v>136</v>
      </c>
      <c r="J61" s="110"/>
      <c r="K61" s="107"/>
      <c r="L61" s="134" t="s">
        <v>50</v>
      </c>
      <c r="M61" s="110"/>
      <c r="N61" s="107"/>
      <c r="O61" s="113"/>
      <c r="P61" s="112"/>
    </row>
    <row r="62" spans="1:16" s="105" customFormat="1" ht="29">
      <c r="A62" s="144"/>
      <c r="B62" s="145" t="s">
        <v>213</v>
      </c>
      <c r="C62" s="189" t="s">
        <v>249</v>
      </c>
      <c r="D62" s="106"/>
      <c r="F62" s="111" t="s">
        <v>263</v>
      </c>
      <c r="G62" s="108"/>
      <c r="H62" s="109"/>
      <c r="I62" s="134" t="s">
        <v>137</v>
      </c>
      <c r="J62" s="110"/>
      <c r="K62" s="107"/>
      <c r="L62" s="134" t="s">
        <v>50</v>
      </c>
      <c r="M62" s="110"/>
      <c r="N62" s="107"/>
      <c r="O62" s="113"/>
      <c r="P62" s="112"/>
    </row>
    <row r="63" spans="1:16" s="105" customFormat="1">
      <c r="A63" s="144"/>
      <c r="B63" s="145">
        <v>5.3</v>
      </c>
      <c r="C63" s="187" t="s">
        <v>226</v>
      </c>
      <c r="D63" s="106"/>
      <c r="F63" s="111"/>
      <c r="G63" s="108"/>
      <c r="H63" s="109"/>
      <c r="I63" s="147"/>
      <c r="J63" s="110"/>
      <c r="K63" s="107"/>
      <c r="L63" s="147"/>
      <c r="M63" s="110"/>
      <c r="N63" s="107"/>
      <c r="O63" s="113"/>
      <c r="P63" s="112"/>
    </row>
    <row r="64" spans="1:16" s="194" customFormat="1">
      <c r="A64" s="190"/>
      <c r="B64" s="191" t="s">
        <v>216</v>
      </c>
      <c r="C64" s="192" t="s">
        <v>199</v>
      </c>
      <c r="D64" s="193"/>
      <c r="F64" s="195"/>
      <c r="G64" s="196"/>
      <c r="H64" s="197"/>
      <c r="I64" s="195"/>
      <c r="J64" s="198"/>
      <c r="K64" s="199"/>
      <c r="L64" s="195"/>
      <c r="M64" s="198"/>
      <c r="N64" s="199"/>
      <c r="O64" s="200"/>
      <c r="P64" s="201"/>
    </row>
    <row r="65" spans="1:16" s="105" customFormat="1">
      <c r="A65" s="144"/>
      <c r="B65" s="145" t="s">
        <v>217</v>
      </c>
      <c r="C65" s="189" t="s">
        <v>251</v>
      </c>
      <c r="D65" s="106"/>
      <c r="F65" s="111" t="s">
        <v>254</v>
      </c>
      <c r="G65" s="108"/>
      <c r="H65" s="109"/>
      <c r="I65" s="134" t="s">
        <v>136</v>
      </c>
      <c r="J65" s="110"/>
      <c r="K65" s="107"/>
      <c r="L65" s="134" t="s">
        <v>50</v>
      </c>
      <c r="M65" s="110"/>
      <c r="N65" s="107"/>
      <c r="O65" s="113"/>
      <c r="P65" s="112"/>
    </row>
    <row r="66" spans="1:16" s="105" customFormat="1" ht="29">
      <c r="A66" s="144"/>
      <c r="B66" s="145" t="s">
        <v>218</v>
      </c>
      <c r="C66" s="189" t="s">
        <v>250</v>
      </c>
      <c r="D66" s="106"/>
      <c r="F66" s="111" t="s">
        <v>255</v>
      </c>
      <c r="G66" s="108"/>
      <c r="H66" s="109"/>
      <c r="I66" s="134" t="s">
        <v>137</v>
      </c>
      <c r="J66" s="110"/>
      <c r="K66" s="107"/>
      <c r="L66" s="134" t="s">
        <v>50</v>
      </c>
      <c r="M66" s="110"/>
      <c r="N66" s="107"/>
      <c r="O66" s="113"/>
      <c r="P66" s="112"/>
    </row>
    <row r="67" spans="1:16" s="194" customFormat="1">
      <c r="A67" s="190"/>
      <c r="B67" s="191" t="s">
        <v>219</v>
      </c>
      <c r="C67" s="192" t="s">
        <v>202</v>
      </c>
      <c r="D67" s="193"/>
      <c r="F67" s="195"/>
      <c r="G67" s="196"/>
      <c r="H67" s="197"/>
      <c r="I67" s="195"/>
      <c r="J67" s="198"/>
      <c r="K67" s="199"/>
      <c r="L67" s="195"/>
      <c r="M67" s="198"/>
      <c r="N67" s="199"/>
      <c r="O67" s="200"/>
      <c r="P67" s="201"/>
    </row>
    <row r="68" spans="1:16" s="105" customFormat="1">
      <c r="A68" s="144"/>
      <c r="B68" s="145" t="s">
        <v>220</v>
      </c>
      <c r="C68" s="189" t="s">
        <v>252</v>
      </c>
      <c r="D68" s="106"/>
      <c r="F68" s="111" t="s">
        <v>256</v>
      </c>
      <c r="G68" s="108"/>
      <c r="H68" s="109"/>
      <c r="I68" s="134" t="s">
        <v>136</v>
      </c>
      <c r="J68" s="110"/>
      <c r="K68" s="107"/>
      <c r="L68" s="134" t="s">
        <v>50</v>
      </c>
      <c r="M68" s="110"/>
      <c r="N68" s="107"/>
      <c r="O68" s="113"/>
      <c r="P68" s="112"/>
    </row>
    <row r="69" spans="1:16" s="105" customFormat="1" ht="29">
      <c r="A69" s="144"/>
      <c r="B69" s="145" t="s">
        <v>221</v>
      </c>
      <c r="C69" s="189" t="s">
        <v>253</v>
      </c>
      <c r="D69" s="106"/>
      <c r="F69" s="111" t="s">
        <v>257</v>
      </c>
      <c r="G69" s="108"/>
      <c r="H69" s="109"/>
      <c r="I69" s="134" t="s">
        <v>137</v>
      </c>
      <c r="J69" s="110"/>
      <c r="K69" s="107"/>
      <c r="L69" s="134" t="s">
        <v>50</v>
      </c>
      <c r="M69" s="110"/>
      <c r="N69" s="107"/>
      <c r="O69" s="113"/>
      <c r="P69" s="112"/>
    </row>
    <row r="70" spans="1:16" s="105" customFormat="1">
      <c r="A70" s="144"/>
      <c r="B70" s="145">
        <v>5.4</v>
      </c>
      <c r="C70" s="187" t="s">
        <v>175</v>
      </c>
      <c r="D70" s="106"/>
      <c r="F70" s="111"/>
      <c r="G70" s="108"/>
      <c r="H70" s="109"/>
      <c r="I70" s="147"/>
      <c r="J70" s="110"/>
      <c r="K70" s="107"/>
      <c r="L70" s="147"/>
      <c r="M70" s="110"/>
      <c r="N70" s="107"/>
      <c r="O70" s="113"/>
      <c r="P70" s="112"/>
    </row>
    <row r="71" spans="1:16" s="105" customFormat="1" ht="29">
      <c r="A71" s="144"/>
      <c r="B71" s="145" t="s">
        <v>224</v>
      </c>
      <c r="C71" s="158" t="s">
        <v>180</v>
      </c>
      <c r="D71" s="106"/>
      <c r="F71" s="111" t="s">
        <v>323</v>
      </c>
      <c r="G71" s="108"/>
      <c r="H71" s="109"/>
      <c r="I71" s="134" t="s">
        <v>136</v>
      </c>
      <c r="J71" s="110"/>
      <c r="K71" s="107"/>
      <c r="L71" s="134" t="s">
        <v>50</v>
      </c>
      <c r="M71" s="110"/>
      <c r="N71" s="107"/>
      <c r="O71" s="113" t="s">
        <v>178</v>
      </c>
      <c r="P71" s="112"/>
    </row>
    <row r="72" spans="1:16" s="105" customFormat="1" ht="29">
      <c r="A72" s="144"/>
      <c r="B72" s="145" t="s">
        <v>225</v>
      </c>
      <c r="C72" s="158" t="s">
        <v>176</v>
      </c>
      <c r="D72" s="106"/>
      <c r="F72" s="111" t="s">
        <v>322</v>
      </c>
      <c r="G72" s="108"/>
      <c r="H72" s="109"/>
      <c r="I72" s="134" t="s">
        <v>136</v>
      </c>
      <c r="J72" s="110"/>
      <c r="K72" s="107"/>
      <c r="L72" s="134" t="s">
        <v>50</v>
      </c>
      <c r="M72" s="110"/>
      <c r="N72" s="107"/>
      <c r="O72" s="113" t="s">
        <v>179</v>
      </c>
      <c r="P72" s="112"/>
    </row>
    <row r="73" spans="1:16" s="72" customFormat="1">
      <c r="A73" s="130"/>
      <c r="B73" s="129"/>
      <c r="C73" s="130"/>
      <c r="F73" s="77"/>
      <c r="G73" s="74"/>
      <c r="H73" s="74"/>
      <c r="I73" s="77"/>
      <c r="J73" s="73"/>
      <c r="K73" s="73"/>
      <c r="L73" s="77"/>
      <c r="M73" s="73"/>
      <c r="N73" s="73"/>
      <c r="O73" s="77"/>
      <c r="P73" s="75"/>
    </row>
    <row r="74" spans="1:16" s="12" customFormat="1" ht="15" customHeight="1">
      <c r="A74" s="133"/>
      <c r="B74" s="135">
        <v>6</v>
      </c>
      <c r="C74" s="149" t="s">
        <v>196</v>
      </c>
      <c r="D74" s="13"/>
      <c r="F74" s="78"/>
      <c r="G74" s="43"/>
      <c r="H74" s="38"/>
      <c r="I74" s="134"/>
      <c r="J74" s="55"/>
      <c r="K74" s="76"/>
      <c r="L74" s="134"/>
      <c r="M74" s="55"/>
      <c r="N74" s="76"/>
      <c r="O74" s="78"/>
      <c r="P74" s="56"/>
    </row>
    <row r="75" spans="1:16" s="12" customFormat="1" ht="60" customHeight="1">
      <c r="A75" s="133"/>
      <c r="B75" s="135">
        <v>6.1</v>
      </c>
      <c r="C75" s="220" t="s">
        <v>265</v>
      </c>
      <c r="D75" s="106"/>
      <c r="E75" s="105"/>
      <c r="F75" s="111" t="s">
        <v>266</v>
      </c>
      <c r="G75" s="43"/>
      <c r="H75" s="38"/>
      <c r="I75" s="134"/>
      <c r="J75" s="55"/>
      <c r="K75" s="76"/>
      <c r="L75" s="134"/>
      <c r="M75" s="55"/>
      <c r="N75" s="76"/>
      <c r="O75" s="150"/>
      <c r="P75" s="56"/>
    </row>
    <row r="76" spans="1:16" s="12" customFormat="1" ht="15" customHeight="1">
      <c r="A76" s="133"/>
      <c r="B76" s="135">
        <v>6.2</v>
      </c>
      <c r="C76" s="187" t="s">
        <v>33</v>
      </c>
      <c r="D76" s="106"/>
      <c r="E76" s="105"/>
      <c r="F76" s="113"/>
      <c r="G76" s="43"/>
      <c r="H76" s="38"/>
      <c r="I76" s="134"/>
      <c r="J76" s="55"/>
      <c r="K76" s="76"/>
      <c r="L76" s="134"/>
      <c r="M76" s="55"/>
      <c r="N76" s="76"/>
      <c r="O76" s="78"/>
      <c r="P76" s="56"/>
    </row>
    <row r="77" spans="1:16" s="12" customFormat="1" ht="29">
      <c r="A77" s="133"/>
      <c r="B77" s="135" t="s">
        <v>231</v>
      </c>
      <c r="C77" s="158" t="s">
        <v>264</v>
      </c>
      <c r="D77" s="106"/>
      <c r="E77" s="105"/>
      <c r="F77" s="111" t="s">
        <v>320</v>
      </c>
      <c r="G77" s="43"/>
      <c r="H77" s="38"/>
      <c r="I77" s="134" t="s">
        <v>136</v>
      </c>
      <c r="J77" s="55"/>
      <c r="K77" s="76"/>
      <c r="L77" s="134" t="s">
        <v>50</v>
      </c>
      <c r="M77" s="55"/>
      <c r="N77" s="76"/>
      <c r="O77" s="150" t="s">
        <v>189</v>
      </c>
      <c r="P77" s="56"/>
    </row>
    <row r="78" spans="1:16" s="12" customFormat="1">
      <c r="A78" s="133"/>
      <c r="B78" s="135" t="s">
        <v>232</v>
      </c>
      <c r="C78" s="158" t="s">
        <v>267</v>
      </c>
      <c r="D78" s="106"/>
      <c r="E78" s="105"/>
      <c r="F78" s="111" t="s">
        <v>272</v>
      </c>
      <c r="G78" s="43"/>
      <c r="H78" s="38"/>
      <c r="I78" s="134" t="s">
        <v>137</v>
      </c>
      <c r="J78" s="55"/>
      <c r="K78" s="76"/>
      <c r="L78" s="134" t="s">
        <v>50</v>
      </c>
      <c r="M78" s="55"/>
      <c r="N78" s="76"/>
      <c r="O78" s="150"/>
      <c r="P78" s="56"/>
    </row>
    <row r="79" spans="1:16" s="12" customFormat="1" ht="15" customHeight="1">
      <c r="A79" s="133"/>
      <c r="B79" s="135">
        <v>6.3</v>
      </c>
      <c r="C79" s="187" t="s">
        <v>34</v>
      </c>
      <c r="D79" s="106"/>
      <c r="E79" s="105"/>
      <c r="F79" s="113"/>
      <c r="G79" s="43"/>
      <c r="H79" s="38"/>
      <c r="I79" s="134"/>
      <c r="J79" s="55"/>
      <c r="K79" s="76"/>
      <c r="L79" s="134"/>
      <c r="M79" s="55"/>
      <c r="N79" s="76"/>
      <c r="O79" s="78"/>
      <c r="P79" s="56"/>
    </row>
    <row r="80" spans="1:16" s="12" customFormat="1" ht="29">
      <c r="A80" s="133"/>
      <c r="B80" s="135" t="s">
        <v>233</v>
      </c>
      <c r="C80" s="158" t="s">
        <v>268</v>
      </c>
      <c r="D80" s="106"/>
      <c r="E80" s="105"/>
      <c r="F80" s="111" t="s">
        <v>321</v>
      </c>
      <c r="G80" s="43"/>
      <c r="H80" s="38"/>
      <c r="I80" s="134" t="s">
        <v>136</v>
      </c>
      <c r="J80" s="55"/>
      <c r="K80" s="76"/>
      <c r="L80" s="134" t="s">
        <v>50</v>
      </c>
      <c r="M80" s="55"/>
      <c r="N80" s="76"/>
      <c r="O80" s="150" t="s">
        <v>189</v>
      </c>
      <c r="P80" s="56"/>
    </row>
    <row r="81" spans="1:16" s="12" customFormat="1">
      <c r="A81" s="133"/>
      <c r="B81" s="135" t="s">
        <v>234</v>
      </c>
      <c r="C81" s="158" t="s">
        <v>269</v>
      </c>
      <c r="D81" s="106"/>
      <c r="E81" s="105"/>
      <c r="F81" s="111" t="s">
        <v>272</v>
      </c>
      <c r="G81" s="43"/>
      <c r="H81" s="38"/>
      <c r="I81" s="134" t="s">
        <v>137</v>
      </c>
      <c r="J81" s="55"/>
      <c r="K81" s="76"/>
      <c r="L81" s="134" t="s">
        <v>50</v>
      </c>
      <c r="M81" s="55"/>
      <c r="N81" s="76"/>
      <c r="O81" s="150"/>
      <c r="P81" s="56"/>
    </row>
    <row r="82" spans="1:16" s="12" customFormat="1" ht="15" customHeight="1">
      <c r="A82" s="133"/>
      <c r="B82" s="135">
        <v>6.4</v>
      </c>
      <c r="C82" s="187" t="s">
        <v>35</v>
      </c>
      <c r="D82" s="106"/>
      <c r="E82" s="105"/>
      <c r="F82" s="113"/>
      <c r="G82" s="43"/>
      <c r="H82" s="38"/>
      <c r="I82" s="134"/>
      <c r="J82" s="55"/>
      <c r="K82" s="76"/>
      <c r="L82" s="134"/>
      <c r="M82" s="55"/>
      <c r="N82" s="76"/>
      <c r="O82" s="78"/>
      <c r="P82" s="56"/>
    </row>
    <row r="83" spans="1:16" s="12" customFormat="1" ht="58">
      <c r="A83" s="133"/>
      <c r="B83" s="135" t="s">
        <v>236</v>
      </c>
      <c r="C83" s="155" t="s">
        <v>270</v>
      </c>
      <c r="D83" s="13"/>
      <c r="F83" s="150" t="s">
        <v>188</v>
      </c>
      <c r="G83" s="43"/>
      <c r="H83" s="38"/>
      <c r="I83" s="134" t="s">
        <v>138</v>
      </c>
      <c r="J83" s="55"/>
      <c r="K83" s="76"/>
      <c r="L83" s="134" t="s">
        <v>50</v>
      </c>
      <c r="M83" s="55"/>
      <c r="N83" s="76"/>
      <c r="O83" s="111" t="s">
        <v>312</v>
      </c>
      <c r="P83" s="56"/>
    </row>
    <row r="84" spans="1:16" s="12" customFormat="1">
      <c r="A84" s="133"/>
      <c r="B84" s="135" t="s">
        <v>237</v>
      </c>
      <c r="C84" s="155" t="s">
        <v>271</v>
      </c>
      <c r="D84" s="13"/>
      <c r="F84" s="150" t="s">
        <v>272</v>
      </c>
      <c r="G84" s="43"/>
      <c r="H84" s="38"/>
      <c r="I84" s="134" t="s">
        <v>139</v>
      </c>
      <c r="J84" s="55"/>
      <c r="K84" s="76"/>
      <c r="L84" s="134" t="s">
        <v>50</v>
      </c>
      <c r="M84" s="55"/>
      <c r="N84" s="76"/>
      <c r="O84" s="150"/>
      <c r="P84" s="56"/>
    </row>
    <row r="85" spans="1:16" s="12" customFormat="1">
      <c r="A85" s="133"/>
      <c r="B85" s="135"/>
      <c r="C85" s="156"/>
      <c r="F85" s="134"/>
      <c r="G85" s="38"/>
      <c r="H85" s="38"/>
      <c r="I85" s="134"/>
      <c r="J85" s="48"/>
      <c r="K85" s="48"/>
      <c r="L85" s="134"/>
      <c r="M85" s="48"/>
      <c r="N85" s="48"/>
      <c r="O85" s="134"/>
      <c r="P85" s="58"/>
    </row>
    <row r="86" spans="1:16" s="68" customFormat="1" ht="18.5">
      <c r="A86" s="140"/>
      <c r="B86" s="141"/>
      <c r="C86" s="142" t="s">
        <v>32</v>
      </c>
      <c r="F86" s="143"/>
      <c r="G86" s="70"/>
      <c r="H86" s="70"/>
      <c r="I86" s="143"/>
      <c r="J86" s="69"/>
      <c r="K86" s="69"/>
      <c r="L86" s="143"/>
      <c r="M86" s="69"/>
      <c r="N86" s="69"/>
      <c r="O86" s="143"/>
      <c r="P86" s="71"/>
    </row>
    <row r="87" spans="1:16" s="72" customFormat="1">
      <c r="A87" s="130"/>
      <c r="B87" s="129"/>
      <c r="C87" s="130"/>
      <c r="F87" s="77"/>
      <c r="G87" s="74"/>
      <c r="H87" s="74"/>
      <c r="I87" s="77"/>
      <c r="J87" s="73"/>
      <c r="K87" s="73"/>
      <c r="L87" s="77"/>
      <c r="M87" s="73"/>
      <c r="N87" s="73"/>
      <c r="O87" s="77"/>
      <c r="P87" s="75"/>
    </row>
    <row r="88" spans="1:16" s="12" customFormat="1">
      <c r="A88" s="133"/>
      <c r="B88" s="135">
        <v>7</v>
      </c>
      <c r="C88" s="132" t="s">
        <v>5</v>
      </c>
      <c r="D88" s="13"/>
      <c r="F88" s="134"/>
      <c r="G88" s="43"/>
      <c r="H88" s="38"/>
      <c r="I88" s="134"/>
      <c r="J88" s="55"/>
      <c r="K88" s="48"/>
      <c r="L88" s="134"/>
      <c r="M88" s="55"/>
      <c r="N88" s="48"/>
      <c r="O88" s="134"/>
      <c r="P88" s="56"/>
    </row>
    <row r="89" spans="1:16" s="12" customFormat="1" ht="101.5">
      <c r="A89" s="133"/>
      <c r="B89" s="145">
        <v>7.1</v>
      </c>
      <c r="C89" s="220" t="s">
        <v>20</v>
      </c>
      <c r="D89" s="106"/>
      <c r="E89" s="105"/>
      <c r="F89" s="147" t="s">
        <v>80</v>
      </c>
      <c r="G89" s="108"/>
      <c r="H89" s="109"/>
      <c r="I89" s="147" t="s">
        <v>79</v>
      </c>
      <c r="J89" s="110"/>
      <c r="K89" s="107"/>
      <c r="L89" s="147" t="s">
        <v>50</v>
      </c>
      <c r="M89" s="110"/>
      <c r="N89" s="107"/>
      <c r="O89" s="111" t="s">
        <v>306</v>
      </c>
      <c r="P89" s="56"/>
    </row>
    <row r="90" spans="1:16" s="12" customFormat="1">
      <c r="A90" s="133"/>
      <c r="B90" s="145">
        <v>7.2</v>
      </c>
      <c r="C90" s="220" t="s">
        <v>283</v>
      </c>
      <c r="D90" s="106"/>
      <c r="E90" s="105"/>
      <c r="F90" s="147" t="s">
        <v>290</v>
      </c>
      <c r="G90" s="108"/>
      <c r="H90" s="109"/>
      <c r="I90" s="147" t="s">
        <v>79</v>
      </c>
      <c r="J90" s="110"/>
      <c r="K90" s="107"/>
      <c r="L90" s="147" t="s">
        <v>50</v>
      </c>
      <c r="M90" s="110"/>
      <c r="N90" s="107"/>
      <c r="O90" s="111"/>
      <c r="P90" s="56"/>
    </row>
    <row r="91" spans="1:16" s="12" customFormat="1" ht="58">
      <c r="A91" s="133"/>
      <c r="B91" s="145">
        <v>7.3</v>
      </c>
      <c r="C91" s="220" t="s">
        <v>36</v>
      </c>
      <c r="D91" s="106"/>
      <c r="E91" s="105"/>
      <c r="F91" s="147" t="s">
        <v>288</v>
      </c>
      <c r="G91" s="108"/>
      <c r="H91" s="109"/>
      <c r="I91" s="147" t="s">
        <v>79</v>
      </c>
      <c r="J91" s="110"/>
      <c r="K91" s="107"/>
      <c r="L91" s="147" t="s">
        <v>50</v>
      </c>
      <c r="M91" s="110"/>
      <c r="N91" s="107"/>
      <c r="O91" s="111" t="s">
        <v>307</v>
      </c>
      <c r="P91" s="56"/>
    </row>
    <row r="92" spans="1:16" s="12" customFormat="1" ht="130.5">
      <c r="A92" s="133"/>
      <c r="B92" s="145">
        <v>7.4</v>
      </c>
      <c r="C92" s="220" t="s">
        <v>37</v>
      </c>
      <c r="D92" s="106"/>
      <c r="E92" s="105"/>
      <c r="F92" s="147" t="s">
        <v>289</v>
      </c>
      <c r="G92" s="108"/>
      <c r="H92" s="109"/>
      <c r="I92" s="147" t="s">
        <v>79</v>
      </c>
      <c r="J92" s="110"/>
      <c r="K92" s="107"/>
      <c r="L92" s="147" t="s">
        <v>50</v>
      </c>
      <c r="M92" s="110"/>
      <c r="N92" s="107"/>
      <c r="O92" s="111" t="s">
        <v>307</v>
      </c>
      <c r="P92" s="56"/>
    </row>
    <row r="93" spans="1:16" s="12" customFormat="1">
      <c r="A93" s="133"/>
      <c r="B93" s="145">
        <v>7.5</v>
      </c>
      <c r="C93" s="220" t="s">
        <v>85</v>
      </c>
      <c r="D93" s="106"/>
      <c r="E93" s="105"/>
      <c r="F93" s="147"/>
      <c r="G93" s="108"/>
      <c r="H93" s="109"/>
      <c r="I93" s="147"/>
      <c r="J93" s="110"/>
      <c r="K93" s="107"/>
      <c r="L93" s="147"/>
      <c r="M93" s="110"/>
      <c r="N93" s="107"/>
      <c r="O93" s="111"/>
      <c r="P93" s="56"/>
    </row>
    <row r="94" spans="1:16" s="12" customFormat="1" ht="188.5">
      <c r="A94" s="133"/>
      <c r="B94" s="145" t="s">
        <v>284</v>
      </c>
      <c r="C94" s="158" t="s">
        <v>87</v>
      </c>
      <c r="D94" s="106"/>
      <c r="E94" s="105"/>
      <c r="F94" s="147" t="s">
        <v>86</v>
      </c>
      <c r="G94" s="108"/>
      <c r="H94" s="109"/>
      <c r="I94" s="147" t="s">
        <v>60</v>
      </c>
      <c r="J94" s="110"/>
      <c r="K94" s="107"/>
      <c r="L94" s="147" t="s">
        <v>50</v>
      </c>
      <c r="M94" s="110"/>
      <c r="N94" s="107"/>
      <c r="O94" s="111" t="s">
        <v>308</v>
      </c>
      <c r="P94" s="56"/>
    </row>
    <row r="95" spans="1:16" s="12" customFormat="1" ht="58">
      <c r="A95" s="133"/>
      <c r="B95" s="145" t="s">
        <v>285</v>
      </c>
      <c r="C95" s="158" t="s">
        <v>82</v>
      </c>
      <c r="D95" s="106"/>
      <c r="E95" s="105"/>
      <c r="F95" s="147" t="s">
        <v>84</v>
      </c>
      <c r="G95" s="108"/>
      <c r="H95" s="109"/>
      <c r="I95" s="147" t="s">
        <v>60</v>
      </c>
      <c r="J95" s="110"/>
      <c r="K95" s="107"/>
      <c r="L95" s="147" t="s">
        <v>50</v>
      </c>
      <c r="M95" s="110"/>
      <c r="N95" s="107"/>
      <c r="O95" s="111" t="s">
        <v>309</v>
      </c>
      <c r="P95" s="56"/>
    </row>
    <row r="96" spans="1:16" s="12" customFormat="1" ht="58">
      <c r="A96" s="133"/>
      <c r="B96" s="145" t="s">
        <v>286</v>
      </c>
      <c r="C96" s="158" t="s">
        <v>83</v>
      </c>
      <c r="D96" s="106"/>
      <c r="E96" s="105"/>
      <c r="F96" s="147" t="s">
        <v>81</v>
      </c>
      <c r="G96" s="108"/>
      <c r="H96" s="109"/>
      <c r="I96" s="147" t="s">
        <v>60</v>
      </c>
      <c r="J96" s="110"/>
      <c r="K96" s="107"/>
      <c r="L96" s="147" t="s">
        <v>50</v>
      </c>
      <c r="M96" s="110"/>
      <c r="N96" s="107"/>
      <c r="O96" s="111" t="s">
        <v>305</v>
      </c>
      <c r="P96" s="56"/>
    </row>
    <row r="97" spans="1:16" s="12" customFormat="1" ht="58">
      <c r="A97" s="133"/>
      <c r="B97" s="145" t="s">
        <v>287</v>
      </c>
      <c r="C97" s="158" t="s">
        <v>19</v>
      </c>
      <c r="D97" s="106"/>
      <c r="E97" s="105"/>
      <c r="F97" s="147" t="s">
        <v>88</v>
      </c>
      <c r="G97" s="108"/>
      <c r="H97" s="109"/>
      <c r="I97" s="147" t="s">
        <v>79</v>
      </c>
      <c r="J97" s="110"/>
      <c r="K97" s="107"/>
      <c r="L97" s="147" t="s">
        <v>50</v>
      </c>
      <c r="M97" s="110"/>
      <c r="N97" s="107"/>
      <c r="O97" s="111" t="s">
        <v>308</v>
      </c>
      <c r="P97" s="56"/>
    </row>
    <row r="98" spans="1:16" s="72" customFormat="1">
      <c r="A98" s="130"/>
      <c r="B98" s="129"/>
      <c r="C98" s="130"/>
      <c r="F98" s="77"/>
      <c r="G98" s="74"/>
      <c r="H98" s="74"/>
      <c r="I98" s="77"/>
      <c r="J98" s="73"/>
      <c r="K98" s="73"/>
      <c r="L98" s="77"/>
      <c r="M98" s="73"/>
      <c r="N98" s="73"/>
      <c r="O98" s="77"/>
      <c r="P98" s="75"/>
    </row>
    <row r="99" spans="1:16" s="12" customFormat="1">
      <c r="A99" s="133"/>
      <c r="B99" s="135">
        <v>8</v>
      </c>
      <c r="C99" s="132" t="s">
        <v>106</v>
      </c>
      <c r="D99" s="13"/>
      <c r="F99" s="134"/>
      <c r="G99" s="43"/>
      <c r="H99" s="38"/>
      <c r="I99" s="134"/>
      <c r="J99" s="55"/>
      <c r="K99" s="48"/>
      <c r="L99" s="134"/>
      <c r="M99" s="55"/>
      <c r="N99" s="48"/>
      <c r="O99" s="134"/>
      <c r="P99" s="56"/>
    </row>
    <row r="100" spans="1:16" s="12" customFormat="1" ht="72.5">
      <c r="A100" s="133"/>
      <c r="B100" s="135">
        <v>8.1</v>
      </c>
      <c r="C100" s="220" t="s">
        <v>295</v>
      </c>
      <c r="D100" s="106"/>
      <c r="E100" s="105"/>
      <c r="F100" s="147" t="s">
        <v>365</v>
      </c>
      <c r="G100" s="108"/>
      <c r="H100" s="109"/>
      <c r="I100" s="147" t="s">
        <v>292</v>
      </c>
      <c r="J100" s="55"/>
      <c r="K100" s="48"/>
      <c r="L100" s="134" t="s">
        <v>50</v>
      </c>
      <c r="M100" s="55"/>
      <c r="N100" s="48"/>
      <c r="O100" s="111" t="s">
        <v>314</v>
      </c>
      <c r="P100" s="56"/>
    </row>
    <row r="101" spans="1:16" s="12" customFormat="1" ht="87">
      <c r="A101" s="133"/>
      <c r="B101" s="135">
        <v>8.1999999999999993</v>
      </c>
      <c r="C101" s="220" t="s">
        <v>316</v>
      </c>
      <c r="D101" s="106"/>
      <c r="E101" s="105"/>
      <c r="F101" s="147" t="s">
        <v>366</v>
      </c>
      <c r="G101" s="108"/>
      <c r="H101" s="109"/>
      <c r="I101" s="147" t="s">
        <v>292</v>
      </c>
      <c r="J101" s="55"/>
      <c r="K101" s="48"/>
      <c r="L101" s="134" t="s">
        <v>50</v>
      </c>
      <c r="M101" s="55"/>
      <c r="N101" s="48"/>
      <c r="O101" s="111" t="s">
        <v>313</v>
      </c>
      <c r="P101" s="56"/>
    </row>
    <row r="102" spans="1:16" s="72" customFormat="1">
      <c r="A102" s="130"/>
      <c r="B102" s="129"/>
      <c r="C102" s="130"/>
      <c r="F102" s="77"/>
      <c r="G102" s="74"/>
      <c r="H102" s="74"/>
      <c r="I102" s="77"/>
      <c r="J102" s="73"/>
      <c r="K102" s="73"/>
      <c r="L102" s="77"/>
      <c r="M102" s="73"/>
      <c r="N102" s="73"/>
      <c r="O102" s="77"/>
      <c r="P102" s="75"/>
    </row>
    <row r="103" spans="1:16" s="12" customFormat="1">
      <c r="A103" s="133"/>
      <c r="B103" s="135">
        <v>9</v>
      </c>
      <c r="C103" s="132" t="s">
        <v>91</v>
      </c>
      <c r="D103" s="13"/>
      <c r="F103" s="134"/>
      <c r="G103" s="43"/>
      <c r="H103" s="38"/>
      <c r="I103" s="134"/>
      <c r="J103" s="55"/>
      <c r="K103" s="48"/>
      <c r="L103" s="134"/>
      <c r="M103" s="55"/>
      <c r="N103" s="48"/>
      <c r="O103" s="134"/>
      <c r="P103" s="56"/>
    </row>
    <row r="104" spans="1:16" s="12" customFormat="1" ht="87">
      <c r="A104" s="133"/>
      <c r="B104" s="221">
        <v>9.1</v>
      </c>
      <c r="C104" s="220" t="s">
        <v>317</v>
      </c>
      <c r="D104" s="106"/>
      <c r="E104" s="105"/>
      <c r="F104" s="147" t="s">
        <v>364</v>
      </c>
      <c r="G104" s="108"/>
      <c r="H104" s="109"/>
      <c r="I104" s="147" t="s">
        <v>136</v>
      </c>
      <c r="J104" s="110"/>
      <c r="K104" s="107"/>
      <c r="L104" s="147" t="s">
        <v>50</v>
      </c>
      <c r="M104" s="110"/>
      <c r="N104" s="107"/>
      <c r="O104" s="111" t="s">
        <v>314</v>
      </c>
      <c r="P104" s="56"/>
    </row>
    <row r="105" spans="1:16" s="12" customFormat="1" ht="72.5">
      <c r="A105" s="133"/>
      <c r="B105" s="145">
        <v>9.1999999999999993</v>
      </c>
      <c r="C105" s="220" t="s">
        <v>291</v>
      </c>
      <c r="D105" s="106"/>
      <c r="E105" s="105"/>
      <c r="F105" s="147" t="s">
        <v>315</v>
      </c>
      <c r="G105" s="108"/>
      <c r="H105" s="109"/>
      <c r="I105" s="147" t="s">
        <v>60</v>
      </c>
      <c r="J105" s="110"/>
      <c r="K105" s="107"/>
      <c r="L105" s="147" t="s">
        <v>50</v>
      </c>
      <c r="M105" s="110"/>
      <c r="N105" s="107"/>
      <c r="O105" s="111" t="s">
        <v>314</v>
      </c>
      <c r="P105" s="56"/>
    </row>
    <row r="106" spans="1:16" s="72" customFormat="1">
      <c r="A106" s="130"/>
      <c r="B106" s="129"/>
      <c r="F106" s="77"/>
      <c r="G106" s="74"/>
      <c r="H106" s="74"/>
      <c r="I106" s="77"/>
      <c r="J106" s="73"/>
      <c r="K106" s="73"/>
      <c r="L106" s="77"/>
      <c r="M106" s="73"/>
      <c r="N106" s="73"/>
      <c r="O106" s="77"/>
      <c r="P106" s="75"/>
    </row>
    <row r="107" spans="1:16">
      <c r="C107" s="17"/>
    </row>
    <row r="108" spans="1:16">
      <c r="C108" s="17"/>
    </row>
    <row r="109" spans="1:16">
      <c r="C109" s="17"/>
    </row>
    <row r="110" spans="1:16">
      <c r="C110" s="17"/>
    </row>
  </sheetData>
  <mergeCells count="1">
    <mergeCell ref="C1:P1"/>
  </mergeCells>
  <pageMargins left="0.7" right="0.7" top="0.75" bottom="0.75" header="0.3" footer="0.3"/>
  <pageSetup paperSize="3" scale="64"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79C0-6210-4E78-A7DF-94320ADB224E}">
  <sheetPr>
    <tabColor rgb="FF0070C0"/>
  </sheetPr>
  <dimension ref="A1:AR109"/>
  <sheetViews>
    <sheetView showGridLines="0" zoomScale="85" zoomScaleNormal="85" workbookViewId="0">
      <pane ySplit="15" topLeftCell="A16" activePane="bottomLeft" state="frozen"/>
      <selection pane="bottomLeft" activeCell="C3" sqref="C3"/>
    </sheetView>
  </sheetViews>
  <sheetFormatPr defaultColWidth="8.81640625" defaultRowHeight="14.5" outlineLevelRow="1"/>
  <cols>
    <col min="1" max="1" width="8.08984375" bestFit="1" customWidth="1"/>
    <col min="2" max="2" width="34" customWidth="1"/>
    <col min="3" max="3" width="70.36328125" customWidth="1"/>
    <col min="4" max="4" width="6.453125" bestFit="1" customWidth="1"/>
    <col min="5" max="5" width="2.08984375" customWidth="1"/>
    <col min="6" max="6" width="15.81640625" style="321" customWidth="1"/>
    <col min="7" max="8" width="2.08984375" style="321" customWidth="1"/>
    <col min="9" max="9" width="15.36328125" style="321" bestFit="1" customWidth="1"/>
    <col min="10" max="11" width="2.08984375" style="321" customWidth="1"/>
    <col min="12" max="12" width="15.36328125" style="321" bestFit="1" customWidth="1"/>
    <col min="13" max="14" width="2.08984375" style="321" customWidth="1"/>
    <col min="15" max="15" width="9.453125" style="321" bestFit="1" customWidth="1"/>
    <col min="16" max="17" width="2.08984375" style="321" customWidth="1"/>
    <col min="18" max="18" width="9.08984375" style="321"/>
    <col min="19" max="20" width="2.08984375" customWidth="1"/>
    <col min="21" max="21" width="88.08984375" style="306" customWidth="1"/>
    <col min="22" max="24" width="2.08984375" style="57" customWidth="1"/>
    <col min="25" max="25" width="9.08984375" style="18" customWidth="1"/>
    <col min="26" max="26" width="10.08984375" style="18" customWidth="1"/>
    <col min="27" max="27" width="9.08984375" style="18"/>
  </cols>
  <sheetData>
    <row r="1" spans="1:44" s="450" customFormat="1" ht="82" customHeight="1">
      <c r="A1" s="449"/>
      <c r="B1" s="458" t="s">
        <v>480</v>
      </c>
      <c r="C1" s="459"/>
      <c r="D1" s="459"/>
      <c r="E1" s="459"/>
      <c r="F1" s="459"/>
      <c r="G1" s="459"/>
      <c r="H1" s="459"/>
      <c r="I1" s="459"/>
      <c r="J1" s="459"/>
      <c r="K1" s="459"/>
      <c r="L1" s="459"/>
      <c r="M1" s="459"/>
      <c r="N1" s="459"/>
      <c r="O1" s="459"/>
      <c r="P1" s="459"/>
      <c r="Q1" s="459"/>
      <c r="R1" s="459"/>
      <c r="S1" s="459"/>
      <c r="T1" s="459"/>
      <c r="U1" s="459"/>
    </row>
    <row r="2" spans="1:44" s="18" customFormat="1" ht="56.25" customHeight="1">
      <c r="A2" s="287"/>
      <c r="B2" s="230"/>
      <c r="C2" s="233" t="s">
        <v>359</v>
      </c>
      <c r="D2" s="233"/>
      <c r="E2" s="233"/>
      <c r="F2" s="315"/>
      <c r="G2" s="315"/>
      <c r="H2" s="315"/>
      <c r="I2" s="315"/>
      <c r="J2" s="315"/>
      <c r="K2" s="315"/>
      <c r="L2" s="315"/>
      <c r="M2" s="315"/>
      <c r="N2" s="315"/>
      <c r="O2" s="315"/>
      <c r="P2" s="315"/>
      <c r="Q2" s="315"/>
      <c r="R2" s="315"/>
      <c r="S2" s="233"/>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row>
    <row r="3" spans="1:44" s="18" customFormat="1" outlineLevel="1" collapsed="1">
      <c r="A3" s="288"/>
      <c r="B3" s="8" t="s">
        <v>21</v>
      </c>
      <c r="C3" s="88" t="s">
        <v>471</v>
      </c>
      <c r="D3" s="234"/>
      <c r="E3" s="234"/>
      <c r="F3" s="322"/>
      <c r="G3" s="322"/>
      <c r="H3" s="322"/>
      <c r="I3" s="322"/>
      <c r="J3" s="322"/>
      <c r="K3" s="322"/>
      <c r="L3" s="322"/>
      <c r="M3" s="322"/>
      <c r="N3" s="322"/>
      <c r="O3" s="322"/>
      <c r="P3" s="322"/>
      <c r="Q3" s="322"/>
      <c r="R3" s="322"/>
      <c r="S3" s="234"/>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row>
    <row r="4" spans="1:44" s="18" customFormat="1" outlineLevel="1">
      <c r="A4" s="288"/>
      <c r="B4" s="8" t="s">
        <v>38</v>
      </c>
      <c r="C4" s="88" t="s">
        <v>472</v>
      </c>
      <c r="D4" s="234"/>
      <c r="E4" s="234"/>
      <c r="F4" s="322"/>
      <c r="G4" s="322"/>
      <c r="H4" s="322"/>
      <c r="I4" s="322"/>
      <c r="J4" s="322"/>
      <c r="K4" s="322"/>
      <c r="L4" s="322"/>
      <c r="M4" s="322"/>
      <c r="N4" s="322"/>
      <c r="O4" s="322"/>
      <c r="P4" s="322"/>
      <c r="Q4" s="322"/>
      <c r="R4" s="322"/>
      <c r="S4" s="234"/>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row>
    <row r="5" spans="1:44" s="18" customFormat="1" outlineLevel="1">
      <c r="A5" s="288"/>
      <c r="B5" s="8" t="s">
        <v>3</v>
      </c>
      <c r="C5" s="88" t="s">
        <v>473</v>
      </c>
      <c r="D5" s="279"/>
      <c r="E5" s="279"/>
      <c r="F5" s="323"/>
      <c r="G5" s="323"/>
      <c r="H5" s="323"/>
      <c r="I5" s="323"/>
      <c r="J5" s="323"/>
      <c r="K5" s="323"/>
      <c r="L5" s="323"/>
      <c r="M5" s="323"/>
      <c r="N5" s="323"/>
      <c r="O5" s="323"/>
      <c r="P5" s="323"/>
      <c r="Q5" s="323"/>
      <c r="R5" s="324"/>
      <c r="S5" s="279"/>
      <c r="U5" s="234"/>
      <c r="V5" s="234"/>
      <c r="W5" s="234"/>
      <c r="X5" s="234"/>
      <c r="Y5" s="231"/>
      <c r="Z5" s="231"/>
      <c r="AA5" s="231"/>
      <c r="AB5" s="231"/>
      <c r="AC5" s="231"/>
      <c r="AD5" s="232"/>
      <c r="AE5" s="231"/>
      <c r="AF5" s="231"/>
      <c r="AG5" s="232"/>
      <c r="AH5" s="231"/>
      <c r="AI5" s="231"/>
      <c r="AJ5" s="30"/>
    </row>
    <row r="6" spans="1:44" s="18" customFormat="1" outlineLevel="1">
      <c r="A6" s="288"/>
      <c r="B6" s="8" t="s">
        <v>4</v>
      </c>
      <c r="C6" s="88" t="s">
        <v>474</v>
      </c>
      <c r="D6" s="234"/>
      <c r="E6" s="234"/>
      <c r="F6" s="322"/>
      <c r="G6" s="322"/>
      <c r="H6" s="322"/>
      <c r="I6" s="322"/>
      <c r="J6" s="322"/>
      <c r="K6" s="322"/>
      <c r="L6" s="322"/>
      <c r="M6" s="322"/>
      <c r="N6" s="322"/>
      <c r="O6" s="322"/>
      <c r="P6" s="322"/>
      <c r="Q6" s="322"/>
      <c r="R6" s="322"/>
      <c r="S6" s="234"/>
      <c r="U6" s="234"/>
      <c r="V6" s="234"/>
      <c r="W6" s="234"/>
      <c r="X6" s="234"/>
      <c r="Y6" s="231"/>
      <c r="Z6" s="231"/>
      <c r="AA6" s="231"/>
      <c r="AB6" s="231"/>
      <c r="AC6" s="231"/>
      <c r="AD6" s="232"/>
      <c r="AE6" s="231"/>
      <c r="AF6" s="231"/>
      <c r="AG6" s="232"/>
      <c r="AH6" s="231"/>
      <c r="AI6" s="231"/>
      <c r="AJ6" s="30"/>
    </row>
    <row r="7" spans="1:44" s="18" customFormat="1" outlineLevel="1">
      <c r="A7" s="288"/>
      <c r="B7" s="8" t="s">
        <v>102</v>
      </c>
      <c r="C7" s="88"/>
      <c r="D7" s="279"/>
      <c r="E7" s="279"/>
      <c r="F7" s="323"/>
      <c r="G7" s="323"/>
      <c r="H7" s="323"/>
      <c r="I7" s="323"/>
      <c r="J7" s="323"/>
      <c r="K7" s="323"/>
      <c r="L7" s="323"/>
      <c r="M7" s="323"/>
      <c r="N7" s="323"/>
      <c r="O7" s="323"/>
      <c r="P7" s="323"/>
      <c r="Q7" s="323"/>
      <c r="R7" s="324"/>
      <c r="S7" s="279"/>
      <c r="U7" s="234"/>
      <c r="V7" s="234"/>
      <c r="W7" s="234"/>
      <c r="X7" s="234"/>
      <c r="Y7" s="231"/>
      <c r="Z7" s="231"/>
      <c r="AA7" s="231"/>
      <c r="AB7" s="231"/>
      <c r="AC7" s="231"/>
      <c r="AD7" s="232"/>
      <c r="AE7" s="231"/>
      <c r="AF7" s="231"/>
      <c r="AG7" s="232"/>
      <c r="AH7" s="231"/>
      <c r="AI7" s="231"/>
      <c r="AJ7" s="30"/>
    </row>
    <row r="8" spans="1:44" s="18" customFormat="1" ht="16.25" customHeight="1" outlineLevel="1">
      <c r="A8" s="288"/>
      <c r="B8" s="8" t="s">
        <v>46</v>
      </c>
      <c r="C8" s="88" t="s">
        <v>475</v>
      </c>
      <c r="D8" s="235"/>
      <c r="E8" s="235"/>
      <c r="F8" s="325"/>
      <c r="G8" s="325"/>
      <c r="H8" s="325"/>
      <c r="I8" s="325"/>
      <c r="J8" s="325"/>
      <c r="K8" s="325"/>
      <c r="L8" s="325"/>
      <c r="M8" s="325"/>
      <c r="N8" s="325"/>
      <c r="O8" s="325"/>
      <c r="P8" s="325"/>
      <c r="Q8" s="325"/>
      <c r="R8" s="326"/>
      <c r="S8" s="235"/>
      <c r="U8" s="305"/>
      <c r="V8" s="279"/>
      <c r="W8" s="279"/>
      <c r="X8" s="279"/>
      <c r="Y8" s="231"/>
      <c r="Z8" s="231"/>
      <c r="AA8" s="231"/>
      <c r="AB8" s="231"/>
      <c r="AC8" s="231"/>
      <c r="AD8" s="232"/>
      <c r="AE8" s="231"/>
      <c r="AF8" s="231"/>
      <c r="AG8" s="232"/>
      <c r="AH8" s="231"/>
      <c r="AI8" s="231"/>
      <c r="AJ8" s="30"/>
    </row>
    <row r="9" spans="1:44" s="18" customFormat="1" outlineLevel="1">
      <c r="A9" s="288"/>
      <c r="B9" s="8" t="s">
        <v>2</v>
      </c>
      <c r="C9" s="21">
        <v>43601</v>
      </c>
      <c r="D9" s="235"/>
      <c r="E9" s="235"/>
      <c r="F9" s="325"/>
      <c r="G9" s="325"/>
      <c r="H9" s="325"/>
      <c r="I9" s="325"/>
      <c r="J9" s="325"/>
      <c r="K9" s="325"/>
      <c r="L9" s="325"/>
      <c r="M9" s="325"/>
      <c r="N9" s="325"/>
      <c r="O9" s="325"/>
      <c r="P9" s="325"/>
      <c r="Q9" s="325"/>
      <c r="R9" s="326"/>
      <c r="S9" s="235"/>
      <c r="U9" s="234"/>
      <c r="V9" s="234"/>
      <c r="W9" s="234"/>
      <c r="X9" s="234"/>
      <c r="Y9" s="231"/>
      <c r="Z9" s="231"/>
      <c r="AA9" s="231"/>
      <c r="AB9" s="231"/>
      <c r="AC9" s="231"/>
      <c r="AD9" s="232"/>
      <c r="AE9" s="231"/>
      <c r="AF9" s="231"/>
      <c r="AG9" s="232"/>
      <c r="AH9" s="231"/>
      <c r="AI9" s="231"/>
      <c r="AJ9" s="30"/>
    </row>
    <row r="10" spans="1:44" s="12" customFormat="1">
      <c r="A10" s="289"/>
      <c r="B10" s="269"/>
      <c r="C10" s="270"/>
      <c r="D10" s="270"/>
      <c r="E10" s="270"/>
      <c r="F10" s="327"/>
      <c r="G10" s="327"/>
      <c r="H10" s="327"/>
      <c r="I10" s="327"/>
      <c r="J10" s="327"/>
      <c r="K10" s="327"/>
      <c r="L10" s="327"/>
      <c r="M10" s="327"/>
      <c r="N10" s="327"/>
      <c r="O10" s="327"/>
      <c r="P10" s="327"/>
      <c r="Q10" s="327"/>
      <c r="R10" s="327"/>
      <c r="S10" s="270"/>
      <c r="U10" s="317"/>
      <c r="V10" s="318"/>
      <c r="W10" s="318"/>
      <c r="X10" s="279"/>
      <c r="Y10" s="231"/>
      <c r="Z10" s="231"/>
      <c r="AA10" s="231"/>
      <c r="AB10" s="231"/>
      <c r="AC10" s="231"/>
      <c r="AD10" s="232"/>
      <c r="AE10" s="231"/>
      <c r="AF10" s="231"/>
      <c r="AG10" s="232"/>
      <c r="AH10" s="231"/>
      <c r="AI10" s="231"/>
      <c r="AJ10" s="30"/>
      <c r="AK10" s="18"/>
      <c r="AL10" s="18"/>
      <c r="AM10" s="18"/>
      <c r="AN10" s="18"/>
      <c r="AO10" s="18"/>
      <c r="AP10" s="18"/>
      <c r="AQ10" s="18"/>
      <c r="AR10" s="18"/>
    </row>
    <row r="11" spans="1:44" s="251" customFormat="1" ht="6" customHeight="1">
      <c r="A11" s="290"/>
      <c r="B11" s="236"/>
      <c r="C11" s="242"/>
      <c r="D11" s="271"/>
      <c r="E11" s="238"/>
      <c r="F11" s="239"/>
      <c r="G11" s="328"/>
      <c r="H11" s="329"/>
      <c r="I11" s="239"/>
      <c r="J11" s="328"/>
      <c r="K11" s="238"/>
      <c r="L11" s="239"/>
      <c r="M11" s="328"/>
      <c r="N11" s="238"/>
      <c r="O11" s="239"/>
      <c r="P11" s="328"/>
      <c r="Q11" s="238"/>
      <c r="R11" s="239"/>
      <c r="S11" s="271"/>
      <c r="T11" s="366"/>
      <c r="U11" s="242"/>
      <c r="V11" s="271"/>
      <c r="W11" s="242"/>
      <c r="X11" s="242"/>
      <c r="Y11" s="248"/>
      <c r="Z11" s="248"/>
      <c r="AA11" s="248"/>
      <c r="AB11" s="248"/>
      <c r="AC11" s="248"/>
      <c r="AD11" s="249"/>
      <c r="AE11" s="248"/>
      <c r="AF11" s="248"/>
      <c r="AG11" s="249"/>
      <c r="AH11" s="248"/>
      <c r="AI11" s="248"/>
      <c r="AJ11" s="250"/>
    </row>
    <row r="12" spans="1:44" s="255" customFormat="1">
      <c r="A12" s="291"/>
      <c r="B12" s="236"/>
      <c r="C12" s="236"/>
      <c r="D12" s="272"/>
      <c r="E12" s="237"/>
      <c r="F12" s="237" t="s">
        <v>101</v>
      </c>
      <c r="G12" s="330"/>
      <c r="H12" s="237"/>
      <c r="I12" s="237" t="s">
        <v>1</v>
      </c>
      <c r="J12" s="330"/>
      <c r="K12" s="237"/>
      <c r="L12" s="237" t="s">
        <v>0</v>
      </c>
      <c r="M12" s="330"/>
      <c r="N12" s="237"/>
      <c r="O12" s="237" t="s">
        <v>99</v>
      </c>
      <c r="P12" s="330"/>
      <c r="Q12" s="237"/>
      <c r="R12" s="237" t="s">
        <v>100</v>
      </c>
      <c r="S12" s="272"/>
      <c r="T12" s="367"/>
      <c r="U12" s="244"/>
      <c r="V12" s="272"/>
      <c r="W12" s="243"/>
      <c r="X12" s="245"/>
      <c r="Y12" s="248"/>
      <c r="Z12" s="248"/>
      <c r="AA12" s="248"/>
      <c r="AB12" s="252"/>
      <c r="AC12" s="252"/>
      <c r="AD12" s="253"/>
      <c r="AE12" s="252"/>
      <c r="AF12" s="252"/>
      <c r="AG12" s="253"/>
      <c r="AH12" s="252"/>
      <c r="AI12" s="252"/>
      <c r="AJ12" s="254"/>
    </row>
    <row r="13" spans="1:44" s="255" customFormat="1">
      <c r="A13" s="267" t="s">
        <v>22</v>
      </c>
      <c r="B13" s="472" t="s">
        <v>324</v>
      </c>
      <c r="C13" s="473"/>
      <c r="D13" s="272"/>
      <c r="E13" s="237"/>
      <c r="F13" s="268">
        <v>2005</v>
      </c>
      <c r="G13" s="330"/>
      <c r="H13" s="237"/>
      <c r="I13" s="268">
        <v>2017</v>
      </c>
      <c r="J13" s="330"/>
      <c r="K13" s="237"/>
      <c r="L13" s="268">
        <v>2018</v>
      </c>
      <c r="M13" s="330"/>
      <c r="N13" s="237"/>
      <c r="O13" s="268">
        <v>2019</v>
      </c>
      <c r="P13" s="330"/>
      <c r="Q13" s="237"/>
      <c r="R13" s="268">
        <v>2021</v>
      </c>
      <c r="S13" s="272"/>
      <c r="T13" s="367"/>
      <c r="U13" s="319" t="s">
        <v>325</v>
      </c>
      <c r="V13" s="272"/>
      <c r="W13" s="246"/>
      <c r="X13" s="245"/>
      <c r="Y13" s="248"/>
      <c r="Z13" s="248"/>
      <c r="AA13" s="248"/>
      <c r="AB13" s="252"/>
      <c r="AC13" s="252"/>
      <c r="AD13" s="253"/>
      <c r="AE13" s="252"/>
      <c r="AF13" s="252"/>
      <c r="AG13" s="253"/>
      <c r="AH13" s="252"/>
      <c r="AI13" s="252"/>
      <c r="AJ13" s="254"/>
    </row>
    <row r="14" spans="1:44" s="255" customFormat="1">
      <c r="A14" s="291"/>
      <c r="B14" s="236"/>
      <c r="C14" s="236"/>
      <c r="D14" s="272"/>
      <c r="E14" s="238"/>
      <c r="F14" s="239"/>
      <c r="G14" s="330"/>
      <c r="H14" s="331"/>
      <c r="I14" s="239"/>
      <c r="J14" s="330"/>
      <c r="K14" s="238"/>
      <c r="L14" s="239"/>
      <c r="M14" s="330"/>
      <c r="N14" s="238"/>
      <c r="O14" s="239"/>
      <c r="P14" s="330"/>
      <c r="Q14" s="238"/>
      <c r="R14" s="239"/>
      <c r="S14" s="272"/>
      <c r="T14" s="367"/>
      <c r="U14" s="244"/>
      <c r="V14" s="272"/>
      <c r="W14" s="247"/>
      <c r="X14" s="245"/>
      <c r="Y14" s="248"/>
      <c r="Z14" s="248"/>
      <c r="AA14" s="248"/>
      <c r="AB14" s="252"/>
      <c r="AC14" s="252"/>
      <c r="AD14" s="253"/>
      <c r="AE14" s="252"/>
      <c r="AF14" s="252"/>
      <c r="AG14" s="253"/>
      <c r="AH14" s="252"/>
      <c r="AI14" s="252"/>
      <c r="AJ14" s="254"/>
    </row>
    <row r="15" spans="1:44" s="364" customFormat="1" ht="6" customHeight="1">
      <c r="A15" s="358"/>
      <c r="B15" s="359"/>
      <c r="C15" s="359"/>
      <c r="D15" s="360"/>
      <c r="E15" s="361"/>
      <c r="F15" s="362"/>
      <c r="G15" s="363"/>
      <c r="H15" s="362"/>
      <c r="I15" s="362"/>
      <c r="J15" s="363"/>
      <c r="K15" s="362"/>
      <c r="L15" s="362"/>
      <c r="M15" s="363"/>
      <c r="N15" s="362"/>
      <c r="O15" s="362"/>
      <c r="P15" s="363"/>
      <c r="Q15" s="362"/>
      <c r="R15" s="362"/>
      <c r="S15" s="360"/>
      <c r="T15" s="368"/>
      <c r="U15" s="358"/>
      <c r="V15" s="360"/>
      <c r="W15" s="359"/>
      <c r="X15" s="359"/>
    </row>
    <row r="16" spans="1:44" s="95" customFormat="1">
      <c r="A16" s="292"/>
      <c r="B16" s="229"/>
      <c r="C16" s="229"/>
      <c r="D16" s="229"/>
      <c r="E16" s="240"/>
      <c r="F16" s="316"/>
      <c r="G16" s="316"/>
      <c r="H16" s="316"/>
      <c r="I16" s="316"/>
      <c r="J16" s="316"/>
      <c r="K16" s="316"/>
      <c r="L16" s="316"/>
      <c r="M16" s="316"/>
      <c r="N16" s="316"/>
      <c r="O16" s="316"/>
      <c r="P16" s="316"/>
      <c r="Q16" s="316"/>
      <c r="R16" s="316"/>
      <c r="S16" s="240"/>
      <c r="U16" s="292"/>
      <c r="V16" s="229"/>
      <c r="W16" s="229"/>
      <c r="X16" s="229"/>
      <c r="Y16" s="241"/>
      <c r="Z16" s="241"/>
      <c r="AA16" s="241"/>
    </row>
    <row r="17" spans="1:26" s="301" customFormat="1" ht="18.5">
      <c r="A17" s="298"/>
      <c r="B17" s="299" t="s">
        <v>360</v>
      </c>
      <c r="C17" s="300"/>
      <c r="D17" s="300"/>
      <c r="E17" s="300"/>
      <c r="F17" s="332"/>
      <c r="G17" s="332"/>
      <c r="H17" s="332"/>
      <c r="I17" s="332"/>
      <c r="J17" s="332"/>
      <c r="K17" s="332"/>
      <c r="L17" s="332"/>
      <c r="M17" s="332"/>
      <c r="N17" s="332"/>
      <c r="O17" s="332"/>
      <c r="P17" s="332"/>
      <c r="Q17" s="332"/>
      <c r="R17" s="332"/>
      <c r="S17" s="300"/>
      <c r="U17" s="300"/>
      <c r="V17" s="300"/>
      <c r="W17" s="300"/>
      <c r="X17" s="300"/>
    </row>
    <row r="18" spans="1:26" s="241" customFormat="1" ht="39">
      <c r="A18" s="256"/>
      <c r="B18" s="257"/>
      <c r="C18" s="258"/>
      <c r="D18" s="292"/>
      <c r="E18" s="225"/>
      <c r="F18" s="316"/>
      <c r="G18" s="316"/>
      <c r="H18" s="333"/>
      <c r="I18" s="316"/>
      <c r="J18" s="316"/>
      <c r="K18" s="333"/>
      <c r="L18" s="316"/>
      <c r="M18" s="316"/>
      <c r="N18" s="333"/>
      <c r="O18" s="316"/>
      <c r="P18" s="316"/>
      <c r="Q18" s="333"/>
      <c r="R18" s="316"/>
      <c r="S18" s="369"/>
      <c r="U18" s="320" t="s">
        <v>384</v>
      </c>
      <c r="V18" s="259"/>
      <c r="W18" s="225"/>
      <c r="X18" s="229"/>
    </row>
    <row r="19" spans="1:26" s="241" customFormat="1">
      <c r="A19" s="256">
        <v>1</v>
      </c>
      <c r="B19" s="257" t="s">
        <v>326</v>
      </c>
      <c r="C19" s="258"/>
      <c r="D19" s="292"/>
      <c r="E19" s="225"/>
      <c r="F19" s="316"/>
      <c r="G19" s="316"/>
      <c r="H19" s="333"/>
      <c r="I19" s="316"/>
      <c r="J19" s="316"/>
      <c r="K19" s="333"/>
      <c r="L19" s="316"/>
      <c r="M19" s="316"/>
      <c r="N19" s="333"/>
      <c r="O19" s="316"/>
      <c r="P19" s="316"/>
      <c r="Q19" s="333"/>
      <c r="R19" s="316"/>
      <c r="S19" s="370"/>
      <c r="U19" s="260"/>
      <c r="V19" s="259"/>
      <c r="W19" s="225"/>
      <c r="X19" s="229"/>
    </row>
    <row r="20" spans="1:26" s="241" customFormat="1">
      <c r="A20" s="417">
        <v>1.1000000000000001</v>
      </c>
      <c r="B20" s="474" t="s">
        <v>477</v>
      </c>
      <c r="C20" s="474"/>
      <c r="D20" s="474"/>
      <c r="E20" s="280"/>
      <c r="F20" s="316">
        <v>1.1000000000000001</v>
      </c>
      <c r="G20" s="316"/>
      <c r="H20" s="333"/>
      <c r="I20" s="316">
        <v>1.1000000000000001</v>
      </c>
      <c r="J20" s="316"/>
      <c r="K20" s="333"/>
      <c r="L20" s="316">
        <v>1.1000000000000001</v>
      </c>
      <c r="M20" s="316"/>
      <c r="N20" s="333"/>
      <c r="O20" s="316">
        <v>1.2</v>
      </c>
      <c r="P20" s="316"/>
      <c r="Q20" s="333"/>
      <c r="R20" s="316">
        <v>1.2</v>
      </c>
      <c r="S20" s="371"/>
      <c r="U20" s="262" t="s">
        <v>133</v>
      </c>
      <c r="V20" s="261"/>
      <c r="W20" s="280"/>
      <c r="X20" s="308"/>
    </row>
    <row r="21" spans="1:26" s="241" customFormat="1" ht="26">
      <c r="A21" s="421">
        <v>1.2</v>
      </c>
      <c r="B21" s="475" t="s">
        <v>327</v>
      </c>
      <c r="C21" s="475"/>
      <c r="D21" s="475"/>
      <c r="E21" s="225"/>
      <c r="F21" s="316"/>
      <c r="G21" s="316"/>
      <c r="H21" s="333"/>
      <c r="I21" s="316"/>
      <c r="J21" s="316"/>
      <c r="K21" s="333"/>
      <c r="L21" s="316"/>
      <c r="M21" s="316"/>
      <c r="N21" s="333"/>
      <c r="O21" s="316"/>
      <c r="P21" s="316"/>
      <c r="Q21" s="333"/>
      <c r="R21" s="316"/>
      <c r="S21" s="370"/>
      <c r="U21" s="224" t="s">
        <v>328</v>
      </c>
      <c r="V21" s="259"/>
      <c r="W21" s="225"/>
      <c r="X21" s="229"/>
    </row>
    <row r="22" spans="1:26" s="241" customFormat="1" ht="13.5" customHeight="1">
      <c r="A22" s="417" t="s">
        <v>329</v>
      </c>
      <c r="B22" s="474" t="s">
        <v>330</v>
      </c>
      <c r="C22" s="474"/>
      <c r="D22" s="474"/>
      <c r="E22" s="225"/>
      <c r="F22" s="436">
        <v>1161</v>
      </c>
      <c r="G22" s="436"/>
      <c r="H22" s="441"/>
      <c r="I22" s="436">
        <v>2038</v>
      </c>
      <c r="J22" s="436"/>
      <c r="K22" s="441"/>
      <c r="L22" s="436">
        <v>2126</v>
      </c>
      <c r="M22" s="436"/>
      <c r="N22" s="441"/>
      <c r="O22" s="436">
        <v>2266.6286805238897</v>
      </c>
      <c r="P22" s="436"/>
      <c r="Q22" s="441"/>
      <c r="R22" s="436">
        <v>2501</v>
      </c>
      <c r="S22" s="436"/>
      <c r="T22" s="448"/>
      <c r="U22" s="224"/>
      <c r="V22" s="259"/>
      <c r="W22" s="225"/>
      <c r="X22" s="229"/>
      <c r="Y22" s="263"/>
      <c r="Z22" s="263"/>
    </row>
    <row r="23" spans="1:26" s="241" customFormat="1">
      <c r="A23" s="417" t="s">
        <v>331</v>
      </c>
      <c r="B23" s="474" t="s">
        <v>332</v>
      </c>
      <c r="C23" s="474"/>
      <c r="D23" s="474"/>
      <c r="E23" s="225"/>
      <c r="F23" s="436">
        <v>329</v>
      </c>
      <c r="G23" s="436"/>
      <c r="H23" s="441"/>
      <c r="I23" s="436">
        <v>311</v>
      </c>
      <c r="J23" s="436"/>
      <c r="K23" s="441"/>
      <c r="L23" s="436">
        <v>317</v>
      </c>
      <c r="M23" s="436"/>
      <c r="N23" s="441"/>
      <c r="O23" s="436">
        <v>265.2318181818182</v>
      </c>
      <c r="P23" s="436"/>
      <c r="Q23" s="441"/>
      <c r="R23" s="436">
        <v>267</v>
      </c>
      <c r="S23" s="436"/>
      <c r="T23" s="448"/>
      <c r="U23" s="224"/>
      <c r="V23" s="259"/>
      <c r="W23" s="225"/>
      <c r="X23" s="229"/>
      <c r="Y23" s="263"/>
      <c r="Z23" s="263"/>
    </row>
    <row r="24" spans="1:26" s="241" customFormat="1">
      <c r="A24" s="417" t="s">
        <v>333</v>
      </c>
      <c r="B24" s="474" t="s">
        <v>334</v>
      </c>
      <c r="C24" s="474"/>
      <c r="D24" s="474"/>
      <c r="E24" s="225"/>
      <c r="F24" s="436">
        <v>1348</v>
      </c>
      <c r="G24" s="436"/>
      <c r="H24" s="441"/>
      <c r="I24" s="436">
        <v>958</v>
      </c>
      <c r="J24" s="436"/>
      <c r="K24" s="441"/>
      <c r="L24" s="436">
        <v>923</v>
      </c>
      <c r="M24" s="436"/>
      <c r="N24" s="441"/>
      <c r="O24" s="436">
        <v>862.12764690844824</v>
      </c>
      <c r="P24" s="436"/>
      <c r="Q24" s="441"/>
      <c r="R24" s="436">
        <v>765</v>
      </c>
      <c r="S24" s="436"/>
      <c r="T24" s="448"/>
      <c r="U24" s="224"/>
      <c r="V24" s="259"/>
      <c r="W24" s="225"/>
      <c r="X24" s="229"/>
      <c r="Y24" s="263"/>
      <c r="Z24" s="263"/>
    </row>
    <row r="25" spans="1:26" s="241" customFormat="1">
      <c r="A25" s="417" t="s">
        <v>335</v>
      </c>
      <c r="B25" s="474" t="s">
        <v>336</v>
      </c>
      <c r="C25" s="474"/>
      <c r="D25" s="474"/>
      <c r="E25" s="225"/>
      <c r="F25" s="436">
        <v>1406</v>
      </c>
      <c r="G25" s="436"/>
      <c r="H25" s="441"/>
      <c r="I25" s="436">
        <v>1041</v>
      </c>
      <c r="J25" s="436"/>
      <c r="K25" s="441"/>
      <c r="L25" s="436">
        <v>1005</v>
      </c>
      <c r="M25" s="436"/>
      <c r="N25" s="441"/>
      <c r="O25" s="436">
        <v>942.893680565414</v>
      </c>
      <c r="P25" s="436"/>
      <c r="Q25" s="441"/>
      <c r="R25" s="436">
        <v>845</v>
      </c>
      <c r="S25" s="436"/>
      <c r="T25" s="448"/>
      <c r="U25" s="224"/>
      <c r="V25" s="259"/>
      <c r="W25" s="225"/>
      <c r="X25" s="229"/>
      <c r="Y25" s="263"/>
      <c r="Z25" s="263"/>
    </row>
    <row r="26" spans="1:26" s="241" customFormat="1" ht="39">
      <c r="A26" s="421">
        <v>1.3</v>
      </c>
      <c r="B26" s="468" t="s">
        <v>363</v>
      </c>
      <c r="C26" s="468"/>
      <c r="D26" s="468"/>
      <c r="E26" s="225"/>
      <c r="F26" s="316"/>
      <c r="G26" s="316"/>
      <c r="H26" s="333"/>
      <c r="I26" s="316"/>
      <c r="J26" s="316"/>
      <c r="K26" s="333"/>
      <c r="L26" s="316"/>
      <c r="M26" s="316"/>
      <c r="N26" s="333"/>
      <c r="O26" s="316"/>
      <c r="P26" s="316"/>
      <c r="Q26" s="333"/>
      <c r="R26" s="316"/>
      <c r="S26" s="370"/>
      <c r="U26" s="224" t="s">
        <v>337</v>
      </c>
      <c r="V26" s="259"/>
      <c r="W26" s="225"/>
      <c r="X26" s="229"/>
    </row>
    <row r="27" spans="1:26" s="241" customFormat="1">
      <c r="A27" s="417" t="s">
        <v>338</v>
      </c>
      <c r="B27" s="474" t="s">
        <v>372</v>
      </c>
      <c r="C27" s="474"/>
      <c r="D27" s="474"/>
      <c r="E27" s="225"/>
      <c r="F27" s="316">
        <f>2036-2005</f>
        <v>31</v>
      </c>
      <c r="G27" s="316"/>
      <c r="H27" s="333"/>
      <c r="I27" s="316">
        <f>2036-2017</f>
        <v>19</v>
      </c>
      <c r="J27" s="316"/>
      <c r="K27" s="333"/>
      <c r="L27" s="316">
        <f>2036-2018</f>
        <v>18</v>
      </c>
      <c r="M27" s="316"/>
      <c r="N27" s="333"/>
      <c r="O27" s="316">
        <f>2036-2019</f>
        <v>17</v>
      </c>
      <c r="P27" s="316"/>
      <c r="Q27" s="333"/>
      <c r="R27" s="316">
        <f>2036-2021</f>
        <v>15</v>
      </c>
      <c r="S27" s="370"/>
      <c r="U27" s="224" t="s">
        <v>339</v>
      </c>
      <c r="V27" s="259"/>
      <c r="W27" s="225"/>
      <c r="X27" s="229"/>
    </row>
    <row r="28" spans="1:26" s="241" customFormat="1">
      <c r="A28" s="417" t="s">
        <v>340</v>
      </c>
      <c r="B28" s="474" t="s">
        <v>373</v>
      </c>
      <c r="C28" s="474"/>
      <c r="D28" s="474"/>
      <c r="E28" s="225"/>
      <c r="F28" s="316">
        <f>F27</f>
        <v>31</v>
      </c>
      <c r="G28" s="316"/>
      <c r="H28" s="333"/>
      <c r="I28" s="316">
        <f>I27</f>
        <v>19</v>
      </c>
      <c r="J28" s="316"/>
      <c r="K28" s="333"/>
      <c r="L28" s="316">
        <f>L27</f>
        <v>18</v>
      </c>
      <c r="M28" s="316"/>
      <c r="N28" s="333"/>
      <c r="O28" s="316">
        <f>O27</f>
        <v>17</v>
      </c>
      <c r="P28" s="316"/>
      <c r="Q28" s="333"/>
      <c r="R28" s="316">
        <f>R27</f>
        <v>15</v>
      </c>
      <c r="S28" s="370"/>
      <c r="U28" s="224" t="s">
        <v>339</v>
      </c>
      <c r="V28" s="259"/>
      <c r="W28" s="225"/>
      <c r="X28" s="229"/>
    </row>
    <row r="29" spans="1:26" s="241" customFormat="1">
      <c r="A29" s="417">
        <v>2</v>
      </c>
      <c r="B29" s="316" t="s">
        <v>341</v>
      </c>
      <c r="C29" s="316"/>
      <c r="D29" s="316"/>
      <c r="E29" s="225"/>
      <c r="F29" s="316"/>
      <c r="G29" s="316"/>
      <c r="H29" s="333"/>
      <c r="I29" s="316"/>
      <c r="J29" s="316"/>
      <c r="K29" s="333"/>
      <c r="L29" s="316"/>
      <c r="M29" s="316"/>
      <c r="N29" s="333"/>
      <c r="O29" s="316"/>
      <c r="P29" s="316"/>
      <c r="Q29" s="333"/>
      <c r="R29" s="316"/>
      <c r="S29" s="370"/>
      <c r="U29" s="260"/>
      <c r="V29" s="259"/>
      <c r="W29" s="225"/>
      <c r="X29" s="229"/>
    </row>
    <row r="30" spans="1:26" s="265" customFormat="1" ht="110.25" customHeight="1">
      <c r="A30" s="307">
        <v>2.1</v>
      </c>
      <c r="B30" s="476" t="s">
        <v>362</v>
      </c>
      <c r="C30" s="476"/>
      <c r="D30" s="477"/>
      <c r="E30" s="335"/>
      <c r="F30" s="442">
        <v>338000</v>
      </c>
      <c r="G30" s="334"/>
      <c r="H30" s="335"/>
      <c r="I30" s="442">
        <v>237088</v>
      </c>
      <c r="J30" s="334"/>
      <c r="K30" s="335"/>
      <c r="L30" s="442">
        <v>228683.75</v>
      </c>
      <c r="M30" s="334"/>
      <c r="N30" s="335"/>
      <c r="O30" s="442">
        <v>213898.04636047228</v>
      </c>
      <c r="P30" s="334"/>
      <c r="Q30" s="335"/>
      <c r="R30" s="442">
        <v>189559</v>
      </c>
      <c r="S30" s="443"/>
      <c r="U30" s="224" t="s">
        <v>381</v>
      </c>
      <c r="V30" s="228"/>
      <c r="W30" s="227"/>
      <c r="X30" s="228"/>
      <c r="Y30" s="264"/>
      <c r="Z30" s="264"/>
    </row>
    <row r="31" spans="1:26" s="265" customFormat="1">
      <c r="A31" s="294">
        <v>2.2000000000000002</v>
      </c>
      <c r="B31" s="466" t="s">
        <v>371</v>
      </c>
      <c r="C31" s="466"/>
      <c r="D31" s="467"/>
      <c r="E31" s="227"/>
      <c r="F31" s="436">
        <v>13520</v>
      </c>
      <c r="G31" s="334"/>
      <c r="H31" s="335"/>
      <c r="I31" s="442">
        <v>9483.5</v>
      </c>
      <c r="J31" s="334"/>
      <c r="K31" s="335"/>
      <c r="L31" s="442">
        <v>9147.31</v>
      </c>
      <c r="M31" s="334"/>
      <c r="N31" s="335"/>
      <c r="O31" s="442">
        <v>8555.9218544188916</v>
      </c>
      <c r="P31" s="334"/>
      <c r="Q31" s="335"/>
      <c r="R31" s="442">
        <v>7582</v>
      </c>
      <c r="S31" s="443"/>
      <c r="U31" s="464" t="s">
        <v>382</v>
      </c>
      <c r="V31" s="228"/>
      <c r="W31" s="227"/>
      <c r="X31" s="228"/>
      <c r="Y31" s="264"/>
      <c r="Z31" s="264"/>
    </row>
    <row r="32" spans="1:26" s="265" customFormat="1" ht="62.25" customHeight="1">
      <c r="A32" s="307" t="s">
        <v>378</v>
      </c>
      <c r="B32" s="420" t="s">
        <v>379</v>
      </c>
      <c r="C32" s="420"/>
      <c r="D32" s="418"/>
      <c r="E32" s="227"/>
      <c r="F32" s="444">
        <f>'[1]AGA GHG Worksheet'!F36</f>
        <v>704.16666666666674</v>
      </c>
      <c r="G32" s="445"/>
      <c r="H32" s="446"/>
      <c r="I32" s="444">
        <f>'[1]AGA GHG Worksheet'!I36</f>
        <v>493.93229166666669</v>
      </c>
      <c r="J32" s="445"/>
      <c r="K32" s="446"/>
      <c r="L32" s="444">
        <f>'[1]AGA GHG Worksheet'!L36</f>
        <v>476.42239583333338</v>
      </c>
      <c r="M32" s="445"/>
      <c r="N32" s="446"/>
      <c r="O32" s="444">
        <f>'[1]AGA GHG Worksheet'!O36</f>
        <v>445.6209299176507</v>
      </c>
      <c r="P32" s="445"/>
      <c r="Q32" s="446"/>
      <c r="R32" s="444">
        <f>'[1]AGA GHG Worksheet'!R36</f>
        <v>394.89583333333337</v>
      </c>
      <c r="S32" s="447"/>
      <c r="U32" s="465"/>
      <c r="V32" s="228"/>
      <c r="W32" s="227"/>
      <c r="X32" s="228"/>
      <c r="Y32" s="264"/>
      <c r="Z32" s="264"/>
    </row>
    <row r="33" spans="1:44" s="265" customFormat="1" ht="50.25" customHeight="1">
      <c r="A33" s="420">
        <v>2.2999999999999998</v>
      </c>
      <c r="B33" s="468" t="s">
        <v>380</v>
      </c>
      <c r="C33" s="468"/>
      <c r="D33" s="226"/>
      <c r="E33" s="227"/>
      <c r="F33" s="436">
        <f>'[1]AGA GHG Worksheet'!F37</f>
        <v>234654613</v>
      </c>
      <c r="G33" s="334"/>
      <c r="H33" s="335"/>
      <c r="I33" s="436">
        <f>'[1]AGA GHG Worksheet'!I37</f>
        <v>316670915</v>
      </c>
      <c r="J33" s="438"/>
      <c r="K33" s="437"/>
      <c r="L33" s="436">
        <f>'[1]AGA GHG Worksheet'!L37</f>
        <v>343735019</v>
      </c>
      <c r="M33" s="334"/>
      <c r="N33" s="434"/>
      <c r="O33" s="433"/>
      <c r="P33" s="435"/>
      <c r="Q33" s="434"/>
      <c r="R33" s="433"/>
      <c r="S33" s="432"/>
      <c r="U33" s="224" t="s">
        <v>383</v>
      </c>
      <c r="V33" s="226"/>
      <c r="W33" s="227"/>
      <c r="X33" s="226"/>
    </row>
    <row r="34" spans="1:44" s="265" customFormat="1" ht="50.25" customHeight="1">
      <c r="A34" s="420" t="s">
        <v>376</v>
      </c>
      <c r="B34" s="468" t="s">
        <v>377</v>
      </c>
      <c r="C34" s="469"/>
      <c r="D34" s="226"/>
      <c r="E34" s="227"/>
      <c r="F34" s="436">
        <f>'[1]AGA GHG Worksheet'!F38</f>
        <v>222921.88235</v>
      </c>
      <c r="G34" s="334"/>
      <c r="H34" s="335"/>
      <c r="I34" s="436">
        <f>'[1]AGA GHG Worksheet'!I38</f>
        <v>300837.36924999999</v>
      </c>
      <c r="J34" s="438"/>
      <c r="K34" s="437"/>
      <c r="L34" s="436">
        <f>'[1]AGA GHG Worksheet'!L38</f>
        <v>326548.26804999996</v>
      </c>
      <c r="M34" s="334"/>
      <c r="N34" s="434"/>
      <c r="O34" s="433"/>
      <c r="P34" s="435"/>
      <c r="Q34" s="434"/>
      <c r="R34" s="433"/>
      <c r="S34" s="432"/>
      <c r="U34" s="224"/>
      <c r="V34" s="226"/>
      <c r="W34" s="227"/>
      <c r="X34" s="226"/>
    </row>
    <row r="35" spans="1:44" s="350" customFormat="1" ht="78" customHeight="1">
      <c r="A35" s="365">
        <v>2.4</v>
      </c>
      <c r="B35" s="470" t="s">
        <v>374</v>
      </c>
      <c r="C35" s="470"/>
      <c r="D35" s="283"/>
      <c r="E35" s="284"/>
      <c r="F35" s="430">
        <f>'[1]AGA GHG Worksheet'!F39</f>
        <v>3.1588045966751939E-3</v>
      </c>
      <c r="G35" s="429"/>
      <c r="H35" s="431"/>
      <c r="I35" s="430">
        <f>'[1]AGA GHG Worksheet'!I39</f>
        <v>1.6418581670823021E-3</v>
      </c>
      <c r="J35" s="429"/>
      <c r="K35" s="431"/>
      <c r="L35" s="430">
        <f>'[1]AGA GHG Worksheet'!L39</f>
        <v>1.4589646997006434E-3</v>
      </c>
      <c r="M35" s="429"/>
      <c r="N35" s="427"/>
      <c r="O35" s="426"/>
      <c r="P35" s="428"/>
      <c r="Q35" s="427"/>
      <c r="R35" s="426"/>
      <c r="S35" s="425"/>
      <c r="U35" s="194"/>
      <c r="V35" s="283"/>
      <c r="W35" s="284"/>
      <c r="X35" s="283"/>
    </row>
    <row r="36" spans="1:44" s="241" customFormat="1">
      <c r="A36" s="292"/>
      <c r="B36" s="229"/>
      <c r="C36" s="229"/>
      <c r="D36" s="229"/>
      <c r="E36" s="229"/>
      <c r="F36" s="316"/>
      <c r="G36" s="316"/>
      <c r="H36" s="316"/>
      <c r="I36" s="316"/>
      <c r="J36" s="316"/>
      <c r="K36" s="316"/>
      <c r="L36" s="316"/>
      <c r="M36" s="316"/>
      <c r="N36" s="316"/>
      <c r="O36" s="316"/>
      <c r="P36" s="316"/>
      <c r="Q36" s="316"/>
      <c r="R36" s="316"/>
      <c r="S36" s="229"/>
      <c r="U36" s="285"/>
      <c r="V36" s="283"/>
      <c r="W36" s="284"/>
      <c r="X36" s="226"/>
      <c r="Y36" s="265"/>
      <c r="Z36" s="265"/>
      <c r="AA36" s="265"/>
      <c r="AB36" s="265"/>
      <c r="AC36" s="265"/>
      <c r="AD36" s="265"/>
      <c r="AE36" s="265"/>
      <c r="AF36" s="265"/>
      <c r="AG36" s="265"/>
      <c r="AH36" s="265"/>
      <c r="AI36" s="265"/>
      <c r="AJ36" s="265"/>
      <c r="AK36" s="265"/>
      <c r="AL36" s="265"/>
      <c r="AM36" s="265"/>
      <c r="AN36" s="265"/>
      <c r="AO36" s="265"/>
      <c r="AP36" s="265"/>
      <c r="AQ36" s="265"/>
      <c r="AR36" s="265"/>
    </row>
    <row r="37" spans="1:44" s="275" customFormat="1" ht="18.5">
      <c r="A37" s="293"/>
      <c r="B37" s="274" t="s">
        <v>404</v>
      </c>
      <c r="C37" s="273"/>
      <c r="D37" s="273"/>
      <c r="E37" s="282"/>
      <c r="F37" s="336"/>
      <c r="G37" s="336"/>
      <c r="H37" s="337"/>
      <c r="I37" s="336"/>
      <c r="J37" s="336"/>
      <c r="K37" s="337"/>
      <c r="L37" s="336"/>
      <c r="M37" s="336"/>
      <c r="N37" s="337"/>
      <c r="O37" s="336"/>
      <c r="P37" s="336"/>
      <c r="Q37" s="337"/>
      <c r="R37" s="336"/>
      <c r="S37" s="273"/>
      <c r="T37" s="282"/>
      <c r="U37" s="273"/>
      <c r="V37" s="273"/>
      <c r="W37" s="282"/>
      <c r="X37" s="273"/>
      <c r="AJ37" s="313"/>
    </row>
    <row r="38" spans="1:44" s="265" customFormat="1" ht="57.5">
      <c r="A38" s="294"/>
      <c r="B38" s="466"/>
      <c r="C38" s="466"/>
      <c r="D38" s="466"/>
      <c r="E38" s="227"/>
      <c r="F38" s="334"/>
      <c r="G38" s="334"/>
      <c r="H38" s="335"/>
      <c r="I38" s="334"/>
      <c r="J38" s="334"/>
      <c r="K38" s="335"/>
      <c r="L38" s="334"/>
      <c r="M38" s="334"/>
      <c r="N38" s="335"/>
      <c r="O38" s="334"/>
      <c r="P38" s="334"/>
      <c r="Q38" s="335"/>
      <c r="R38" s="334"/>
      <c r="S38" s="226"/>
      <c r="T38" s="227"/>
      <c r="U38" s="320" t="s">
        <v>406</v>
      </c>
      <c r="V38" s="228"/>
      <c r="W38" s="227"/>
      <c r="X38" s="228"/>
    </row>
    <row r="39" spans="1:44" s="265" customFormat="1" ht="18.5">
      <c r="A39" s="294"/>
      <c r="B39" s="418"/>
      <c r="C39" s="418"/>
      <c r="D39" s="418"/>
      <c r="E39" s="227"/>
      <c r="F39" s="334"/>
      <c r="G39" s="334"/>
      <c r="H39" s="335"/>
      <c r="I39" s="334"/>
      <c r="J39" s="334"/>
      <c r="K39" s="335"/>
      <c r="L39" s="334"/>
      <c r="M39" s="334"/>
      <c r="N39" s="335"/>
      <c r="O39" s="334"/>
      <c r="P39" s="334"/>
      <c r="Q39" s="335"/>
      <c r="R39" s="334"/>
      <c r="S39" s="226"/>
      <c r="T39" s="227"/>
      <c r="U39" s="320"/>
      <c r="V39" s="228"/>
      <c r="W39" s="227"/>
      <c r="X39" s="228"/>
    </row>
    <row r="40" spans="1:44" s="265" customFormat="1" ht="26">
      <c r="A40" s="415">
        <v>1</v>
      </c>
      <c r="B40" s="471" t="s">
        <v>395</v>
      </c>
      <c r="C40" s="471"/>
      <c r="D40" s="471"/>
      <c r="E40" s="227"/>
      <c r="F40" s="461" t="s">
        <v>478</v>
      </c>
      <c r="G40" s="462"/>
      <c r="H40" s="462"/>
      <c r="I40" s="462"/>
      <c r="J40" s="462"/>
      <c r="K40" s="462"/>
      <c r="L40" s="462"/>
      <c r="M40" s="462"/>
      <c r="N40" s="462"/>
      <c r="O40" s="462"/>
      <c r="P40" s="462"/>
      <c r="Q40" s="462"/>
      <c r="R40" s="462"/>
      <c r="S40" s="226"/>
      <c r="T40" s="227"/>
      <c r="U40" s="351" t="s">
        <v>389</v>
      </c>
      <c r="V40" s="228"/>
      <c r="W40" s="227"/>
      <c r="X40" s="228"/>
    </row>
    <row r="41" spans="1:44" s="265" customFormat="1">
      <c r="A41" s="418" t="s">
        <v>350</v>
      </c>
      <c r="B41" s="466" t="s">
        <v>427</v>
      </c>
      <c r="C41" s="466"/>
      <c r="D41" s="466"/>
      <c r="E41" s="227"/>
      <c r="F41" s="341"/>
      <c r="G41" s="334"/>
      <c r="H41" s="335"/>
      <c r="I41" s="341"/>
      <c r="J41" s="334"/>
      <c r="K41" s="335"/>
      <c r="L41" s="341"/>
      <c r="M41" s="334"/>
      <c r="N41" s="335"/>
      <c r="O41" s="341"/>
      <c r="P41" s="334"/>
      <c r="Q41" s="335"/>
      <c r="R41" s="341"/>
      <c r="S41" s="226"/>
      <c r="T41" s="227"/>
      <c r="U41" s="224" t="s">
        <v>409</v>
      </c>
      <c r="V41" s="228"/>
      <c r="W41" s="227"/>
      <c r="X41" s="228"/>
    </row>
    <row r="42" spans="1:44" s="265" customFormat="1">
      <c r="A42" s="418" t="s">
        <v>352</v>
      </c>
      <c r="B42" s="466" t="s">
        <v>428</v>
      </c>
      <c r="C42" s="466"/>
      <c r="D42" s="466"/>
      <c r="E42" s="227"/>
      <c r="F42" s="341"/>
      <c r="G42" s="334"/>
      <c r="H42" s="335"/>
      <c r="I42" s="341"/>
      <c r="J42" s="334"/>
      <c r="K42" s="335"/>
      <c r="L42" s="341"/>
      <c r="M42" s="334"/>
      <c r="N42" s="335"/>
      <c r="O42" s="341"/>
      <c r="P42" s="334"/>
      <c r="Q42" s="335"/>
      <c r="R42" s="341"/>
      <c r="S42" s="226"/>
      <c r="T42" s="227"/>
      <c r="U42" s="224" t="s">
        <v>410</v>
      </c>
      <c r="V42" s="228"/>
      <c r="W42" s="227"/>
      <c r="X42" s="228"/>
    </row>
    <row r="43" spans="1:44" s="265" customFormat="1">
      <c r="A43" s="418" t="s">
        <v>388</v>
      </c>
      <c r="B43" s="466" t="s">
        <v>429</v>
      </c>
      <c r="C43" s="466"/>
      <c r="D43" s="466"/>
      <c r="E43" s="227"/>
      <c r="F43" s="341"/>
      <c r="G43" s="334"/>
      <c r="H43" s="335"/>
      <c r="I43" s="341"/>
      <c r="J43" s="334"/>
      <c r="K43" s="335"/>
      <c r="L43" s="341"/>
      <c r="M43" s="334"/>
      <c r="N43" s="335"/>
      <c r="O43" s="341"/>
      <c r="P43" s="334"/>
      <c r="Q43" s="335"/>
      <c r="R43" s="341"/>
      <c r="S43" s="226"/>
      <c r="T43" s="227"/>
      <c r="U43" s="224" t="s">
        <v>411</v>
      </c>
      <c r="V43" s="228"/>
      <c r="W43" s="227"/>
      <c r="X43" s="228"/>
    </row>
    <row r="44" spans="1:44" s="265" customFormat="1">
      <c r="A44" s="418" t="s">
        <v>354</v>
      </c>
      <c r="B44" s="418" t="s">
        <v>430</v>
      </c>
      <c r="C44" s="418"/>
      <c r="D44" s="418"/>
      <c r="E44" s="227"/>
      <c r="F44" s="341"/>
      <c r="G44" s="334"/>
      <c r="H44" s="335"/>
      <c r="I44" s="341"/>
      <c r="J44" s="334"/>
      <c r="K44" s="335"/>
      <c r="L44" s="341"/>
      <c r="M44" s="334"/>
      <c r="N44" s="335"/>
      <c r="O44" s="341"/>
      <c r="P44" s="334"/>
      <c r="Q44" s="335"/>
      <c r="R44" s="341"/>
      <c r="S44" s="226"/>
      <c r="T44" s="227"/>
      <c r="U44" s="224" t="s">
        <v>412</v>
      </c>
      <c r="V44" s="228"/>
      <c r="W44" s="227"/>
      <c r="X44" s="228"/>
    </row>
    <row r="45" spans="1:44" s="265" customFormat="1">
      <c r="A45" s="418" t="s">
        <v>390</v>
      </c>
      <c r="B45" s="463" t="s">
        <v>431</v>
      </c>
      <c r="C45" s="463"/>
      <c r="D45" s="419"/>
      <c r="E45" s="227"/>
      <c r="F45" s="341"/>
      <c r="G45" s="334"/>
      <c r="H45" s="335"/>
      <c r="I45" s="341"/>
      <c r="J45" s="334"/>
      <c r="K45" s="335"/>
      <c r="L45" s="341"/>
      <c r="M45" s="334"/>
      <c r="N45" s="335"/>
      <c r="O45" s="341"/>
      <c r="P45" s="334"/>
      <c r="Q45" s="335"/>
      <c r="R45" s="341"/>
      <c r="S45" s="226"/>
      <c r="T45" s="227"/>
      <c r="U45" s="224" t="s">
        <v>413</v>
      </c>
      <c r="V45" s="228"/>
      <c r="W45" s="227"/>
      <c r="X45" s="228"/>
    </row>
    <row r="46" spans="1:44" s="265" customFormat="1">
      <c r="A46" s="418" t="s">
        <v>391</v>
      </c>
      <c r="B46" s="463" t="s">
        <v>432</v>
      </c>
      <c r="C46" s="463"/>
      <c r="D46" s="463"/>
      <c r="E46" s="227"/>
      <c r="F46" s="341"/>
      <c r="G46" s="334"/>
      <c r="H46" s="335"/>
      <c r="I46" s="341"/>
      <c r="J46" s="334"/>
      <c r="K46" s="335"/>
      <c r="L46" s="341"/>
      <c r="M46" s="334"/>
      <c r="N46" s="335"/>
      <c r="O46" s="341"/>
      <c r="P46" s="334"/>
      <c r="Q46" s="335"/>
      <c r="R46" s="341"/>
      <c r="S46" s="226"/>
      <c r="T46" s="227"/>
      <c r="U46" s="224" t="s">
        <v>414</v>
      </c>
      <c r="V46" s="228"/>
      <c r="W46" s="227"/>
      <c r="X46" s="228"/>
    </row>
    <row r="47" spans="1:44" s="265" customFormat="1">
      <c r="A47" s="294" t="s">
        <v>392</v>
      </c>
      <c r="B47" s="466" t="s">
        <v>433</v>
      </c>
      <c r="C47" s="466"/>
      <c r="D47" s="466"/>
      <c r="E47" s="227"/>
      <c r="F47" s="341"/>
      <c r="G47" s="334"/>
      <c r="H47" s="335"/>
      <c r="I47" s="341"/>
      <c r="J47" s="334"/>
      <c r="K47" s="335"/>
      <c r="L47" s="341"/>
      <c r="M47" s="334"/>
      <c r="N47" s="335"/>
      <c r="O47" s="341"/>
      <c r="P47" s="334"/>
      <c r="Q47" s="335"/>
      <c r="R47" s="341"/>
      <c r="S47" s="226"/>
      <c r="T47" s="227"/>
      <c r="U47" s="224" t="s">
        <v>415</v>
      </c>
      <c r="V47" s="228"/>
      <c r="W47" s="227"/>
      <c r="X47" s="228"/>
    </row>
    <row r="48" spans="1:44" s="265" customFormat="1">
      <c r="A48" s="418" t="s">
        <v>393</v>
      </c>
      <c r="B48" s="466" t="s">
        <v>434</v>
      </c>
      <c r="C48" s="466"/>
      <c r="D48" s="466"/>
      <c r="E48" s="342"/>
      <c r="F48" s="341"/>
      <c r="G48" s="334"/>
      <c r="H48" s="335"/>
      <c r="I48" s="341"/>
      <c r="J48" s="334"/>
      <c r="K48" s="335"/>
      <c r="L48" s="341"/>
      <c r="M48" s="334"/>
      <c r="N48" s="335"/>
      <c r="O48" s="341"/>
      <c r="P48" s="334"/>
      <c r="Q48" s="335"/>
      <c r="R48" s="341"/>
      <c r="S48" s="343"/>
      <c r="T48" s="342"/>
      <c r="U48" s="224" t="s">
        <v>415</v>
      </c>
      <c r="V48" s="344"/>
      <c r="W48" s="342"/>
      <c r="X48" s="344"/>
    </row>
    <row r="49" spans="1:24" s="265" customFormat="1">
      <c r="A49" s="418">
        <v>1.2</v>
      </c>
      <c r="B49" s="466" t="s">
        <v>435</v>
      </c>
      <c r="C49" s="466"/>
      <c r="D49" s="466"/>
      <c r="E49" s="342"/>
      <c r="F49" s="341"/>
      <c r="G49" s="334"/>
      <c r="H49" s="335"/>
      <c r="I49" s="341"/>
      <c r="J49" s="334"/>
      <c r="K49" s="335"/>
      <c r="L49" s="341"/>
      <c r="M49" s="334"/>
      <c r="N49" s="335"/>
      <c r="O49" s="341"/>
      <c r="P49" s="334"/>
      <c r="Q49" s="335"/>
      <c r="R49" s="341"/>
      <c r="S49" s="343"/>
      <c r="T49" s="342"/>
      <c r="U49" s="224"/>
      <c r="V49" s="344"/>
      <c r="W49" s="342"/>
      <c r="X49" s="344"/>
    </row>
    <row r="50" spans="1:24" s="265" customFormat="1">
      <c r="A50" s="418">
        <v>1.3</v>
      </c>
      <c r="B50" s="466" t="s">
        <v>436</v>
      </c>
      <c r="C50" s="466"/>
      <c r="D50" s="466"/>
      <c r="E50" s="227"/>
      <c r="F50" s="341"/>
      <c r="G50" s="334"/>
      <c r="H50" s="335"/>
      <c r="I50" s="341"/>
      <c r="J50" s="334"/>
      <c r="K50" s="335"/>
      <c r="L50" s="341"/>
      <c r="M50" s="334"/>
      <c r="N50" s="335"/>
      <c r="O50" s="341"/>
      <c r="P50" s="334"/>
      <c r="Q50" s="335"/>
      <c r="R50" s="341"/>
      <c r="S50" s="226"/>
      <c r="T50" s="227"/>
      <c r="U50" s="224"/>
      <c r="V50" s="228"/>
      <c r="W50" s="227"/>
      <c r="X50" s="228"/>
    </row>
    <row r="51" spans="1:24" s="265" customFormat="1">
      <c r="A51" s="418">
        <v>1.4</v>
      </c>
      <c r="B51" s="466" t="s">
        <v>437</v>
      </c>
      <c r="C51" s="466"/>
      <c r="D51" s="466"/>
      <c r="E51" s="227"/>
      <c r="F51" s="341"/>
      <c r="G51" s="334"/>
      <c r="H51" s="335"/>
      <c r="I51" s="341"/>
      <c r="J51" s="334"/>
      <c r="K51" s="335"/>
      <c r="L51" s="341"/>
      <c r="M51" s="334"/>
      <c r="N51" s="335"/>
      <c r="O51" s="341"/>
      <c r="P51" s="334"/>
      <c r="Q51" s="335"/>
      <c r="R51" s="341"/>
      <c r="S51" s="226"/>
      <c r="T51" s="227"/>
      <c r="U51" s="224" t="s">
        <v>407</v>
      </c>
      <c r="V51" s="228"/>
      <c r="W51" s="227"/>
      <c r="X51" s="228"/>
    </row>
    <row r="52" spans="1:24" s="265" customFormat="1">
      <c r="A52" s="418"/>
      <c r="E52" s="227"/>
      <c r="F52" s="341"/>
      <c r="G52" s="334"/>
      <c r="H52" s="335"/>
      <c r="I52" s="341"/>
      <c r="J52" s="334"/>
      <c r="K52" s="335"/>
      <c r="L52" s="341"/>
      <c r="M52" s="334"/>
      <c r="N52" s="335"/>
      <c r="O52" s="341"/>
      <c r="P52" s="334"/>
      <c r="Q52" s="335"/>
      <c r="R52" s="341"/>
      <c r="S52" s="226"/>
      <c r="T52" s="227"/>
      <c r="U52" s="224"/>
      <c r="V52" s="228"/>
      <c r="W52" s="227"/>
      <c r="X52" s="228"/>
    </row>
    <row r="53" spans="1:24" s="265" customFormat="1" ht="26">
      <c r="A53" s="415">
        <v>2</v>
      </c>
      <c r="B53" s="471" t="s">
        <v>408</v>
      </c>
      <c r="C53" s="471"/>
      <c r="D53" s="471"/>
      <c r="E53" s="227"/>
      <c r="F53" s="461" t="s">
        <v>478</v>
      </c>
      <c r="G53" s="462"/>
      <c r="H53" s="462"/>
      <c r="I53" s="462"/>
      <c r="J53" s="462"/>
      <c r="K53" s="462"/>
      <c r="L53" s="462"/>
      <c r="M53" s="462"/>
      <c r="N53" s="462"/>
      <c r="O53" s="462"/>
      <c r="P53" s="462"/>
      <c r="Q53" s="462"/>
      <c r="R53" s="462"/>
      <c r="S53" s="226"/>
      <c r="T53" s="227"/>
      <c r="U53" s="351" t="s">
        <v>396</v>
      </c>
      <c r="V53" s="228"/>
      <c r="W53" s="227"/>
      <c r="X53" s="228"/>
    </row>
    <row r="54" spans="1:24" s="265" customFormat="1">
      <c r="A54" s="418" t="s">
        <v>416</v>
      </c>
      <c r="B54" s="466" t="s">
        <v>427</v>
      </c>
      <c r="C54" s="466"/>
      <c r="D54" s="466"/>
      <c r="E54" s="227"/>
      <c r="F54" s="341"/>
      <c r="G54" s="334"/>
      <c r="H54" s="335"/>
      <c r="I54" s="341"/>
      <c r="J54" s="334"/>
      <c r="K54" s="335"/>
      <c r="L54" s="341"/>
      <c r="M54" s="334"/>
      <c r="N54" s="335"/>
      <c r="O54" s="341"/>
      <c r="P54" s="334"/>
      <c r="Q54" s="335"/>
      <c r="R54" s="341"/>
      <c r="S54" s="226"/>
      <c r="T54" s="227"/>
      <c r="U54" s="224" t="s">
        <v>409</v>
      </c>
      <c r="V54" s="228"/>
      <c r="W54" s="227"/>
      <c r="X54" s="228"/>
    </row>
    <row r="55" spans="1:24" s="265" customFormat="1">
      <c r="A55" s="418" t="s">
        <v>417</v>
      </c>
      <c r="B55" s="418" t="s">
        <v>430</v>
      </c>
      <c r="C55" s="418"/>
      <c r="D55" s="418"/>
      <c r="E55" s="227"/>
      <c r="F55" s="341"/>
      <c r="G55" s="334"/>
      <c r="H55" s="335"/>
      <c r="I55" s="341"/>
      <c r="J55" s="334"/>
      <c r="K55" s="335"/>
      <c r="L55" s="341"/>
      <c r="M55" s="334"/>
      <c r="N55" s="335"/>
      <c r="O55" s="341"/>
      <c r="P55" s="334"/>
      <c r="Q55" s="335"/>
      <c r="R55" s="341"/>
      <c r="S55" s="226"/>
      <c r="T55" s="227"/>
      <c r="U55" s="224" t="s">
        <v>412</v>
      </c>
      <c r="V55" s="228"/>
      <c r="W55" s="227"/>
      <c r="X55" s="228"/>
    </row>
    <row r="56" spans="1:24" s="265" customFormat="1">
      <c r="A56" s="418" t="s">
        <v>418</v>
      </c>
      <c r="B56" s="463" t="s">
        <v>431</v>
      </c>
      <c r="C56" s="463"/>
      <c r="D56" s="419"/>
      <c r="E56" s="227"/>
      <c r="F56" s="341"/>
      <c r="G56" s="334"/>
      <c r="H56" s="335"/>
      <c r="I56" s="341"/>
      <c r="J56" s="334"/>
      <c r="K56" s="335"/>
      <c r="L56" s="341"/>
      <c r="M56" s="334"/>
      <c r="N56" s="335"/>
      <c r="O56" s="341"/>
      <c r="P56" s="334"/>
      <c r="Q56" s="335"/>
      <c r="R56" s="341"/>
      <c r="S56" s="226"/>
      <c r="T56" s="227"/>
      <c r="U56" s="224" t="s">
        <v>413</v>
      </c>
      <c r="V56" s="228"/>
      <c r="W56" s="227"/>
      <c r="X56" s="228"/>
    </row>
    <row r="57" spans="1:24" s="265" customFormat="1">
      <c r="A57" s="418" t="s">
        <v>419</v>
      </c>
      <c r="B57" s="463" t="s">
        <v>432</v>
      </c>
      <c r="C57" s="463"/>
      <c r="D57" s="463"/>
      <c r="E57" s="227"/>
      <c r="F57" s="341"/>
      <c r="G57" s="334"/>
      <c r="H57" s="335"/>
      <c r="I57" s="341"/>
      <c r="J57" s="334"/>
      <c r="K57" s="335"/>
      <c r="L57" s="341"/>
      <c r="M57" s="334"/>
      <c r="N57" s="335"/>
      <c r="O57" s="341"/>
      <c r="P57" s="334"/>
      <c r="Q57" s="335"/>
      <c r="R57" s="341"/>
      <c r="S57" s="226"/>
      <c r="T57" s="227"/>
      <c r="U57" s="224" t="s">
        <v>414</v>
      </c>
      <c r="V57" s="228"/>
      <c r="W57" s="227"/>
      <c r="X57" s="228"/>
    </row>
    <row r="58" spans="1:24" s="265" customFormat="1" ht="39.75" customHeight="1">
      <c r="A58" s="294" t="s">
        <v>420</v>
      </c>
      <c r="B58" s="463" t="s">
        <v>433</v>
      </c>
      <c r="C58" s="463"/>
      <c r="D58" s="479"/>
      <c r="E58" s="227"/>
      <c r="F58" s="341"/>
      <c r="G58" s="334"/>
      <c r="H58" s="335"/>
      <c r="I58" s="341"/>
      <c r="J58" s="334"/>
      <c r="K58" s="335"/>
      <c r="L58" s="341"/>
      <c r="M58" s="334"/>
      <c r="N58" s="335"/>
      <c r="O58" s="341"/>
      <c r="P58" s="334"/>
      <c r="Q58" s="335"/>
      <c r="R58" s="341"/>
      <c r="S58" s="226"/>
      <c r="T58" s="227"/>
      <c r="U58" s="224" t="s">
        <v>415</v>
      </c>
      <c r="V58" s="228"/>
      <c r="W58" s="227"/>
      <c r="X58" s="228"/>
    </row>
    <row r="59" spans="1:24" s="265" customFormat="1">
      <c r="A59" s="418" t="s">
        <v>421</v>
      </c>
      <c r="B59" s="466" t="s">
        <v>438</v>
      </c>
      <c r="C59" s="466"/>
      <c r="D59" s="466"/>
      <c r="E59" s="342"/>
      <c r="F59" s="341"/>
      <c r="G59" s="334"/>
      <c r="H59" s="335"/>
      <c r="I59" s="341"/>
      <c r="J59" s="334"/>
      <c r="K59" s="335"/>
      <c r="L59" s="341"/>
      <c r="M59" s="334"/>
      <c r="N59" s="335"/>
      <c r="O59" s="341"/>
      <c r="P59" s="334"/>
      <c r="Q59" s="335"/>
      <c r="R59" s="341"/>
      <c r="S59" s="343"/>
      <c r="T59" s="342"/>
      <c r="U59" s="224" t="s">
        <v>415</v>
      </c>
      <c r="V59" s="344"/>
      <c r="W59" s="342"/>
      <c r="X59" s="344"/>
    </row>
    <row r="60" spans="1:24" s="265" customFormat="1" ht="34.5" customHeight="1">
      <c r="A60" s="418" t="s">
        <v>422</v>
      </c>
      <c r="B60" s="480" t="s">
        <v>439</v>
      </c>
      <c r="C60" s="480"/>
      <c r="D60" s="418"/>
      <c r="E60" s="342"/>
      <c r="F60" s="341"/>
      <c r="G60" s="334"/>
      <c r="H60" s="335"/>
      <c r="I60" s="341"/>
      <c r="J60" s="334"/>
      <c r="K60" s="335"/>
      <c r="L60" s="341"/>
      <c r="M60" s="334"/>
      <c r="N60" s="335"/>
      <c r="O60" s="341"/>
      <c r="P60" s="334"/>
      <c r="Q60" s="335"/>
      <c r="R60" s="341"/>
      <c r="S60" s="343"/>
      <c r="T60" s="342"/>
      <c r="U60" s="224" t="s">
        <v>415</v>
      </c>
      <c r="V60" s="344"/>
      <c r="W60" s="342"/>
      <c r="X60" s="344"/>
    </row>
    <row r="61" spans="1:24" s="265" customFormat="1">
      <c r="A61" s="418" t="s">
        <v>423</v>
      </c>
      <c r="B61" s="480" t="s">
        <v>440</v>
      </c>
      <c r="C61" s="480"/>
      <c r="D61" s="418"/>
      <c r="E61" s="342"/>
      <c r="F61" s="341"/>
      <c r="G61" s="334"/>
      <c r="H61" s="335"/>
      <c r="I61" s="341"/>
      <c r="J61" s="334"/>
      <c r="K61" s="335"/>
      <c r="L61" s="341"/>
      <c r="M61" s="334"/>
      <c r="N61" s="335"/>
      <c r="O61" s="341"/>
      <c r="P61" s="334"/>
      <c r="Q61" s="335"/>
      <c r="R61" s="341"/>
      <c r="S61" s="343"/>
      <c r="T61" s="342"/>
      <c r="U61" s="224" t="s">
        <v>394</v>
      </c>
      <c r="V61" s="344"/>
      <c r="W61" s="342"/>
      <c r="X61" s="344"/>
    </row>
    <row r="62" spans="1:24" s="265" customFormat="1">
      <c r="A62" s="418">
        <v>2.2000000000000002</v>
      </c>
      <c r="B62" s="466" t="s">
        <v>441</v>
      </c>
      <c r="C62" s="466"/>
      <c r="D62" s="466"/>
      <c r="E62" s="342"/>
      <c r="F62" s="341"/>
      <c r="G62" s="334"/>
      <c r="H62" s="335"/>
      <c r="I62" s="341"/>
      <c r="J62" s="334"/>
      <c r="K62" s="335"/>
      <c r="L62" s="341"/>
      <c r="M62" s="334"/>
      <c r="N62" s="335"/>
      <c r="O62" s="341"/>
      <c r="P62" s="334"/>
      <c r="Q62" s="335"/>
      <c r="R62" s="341"/>
      <c r="S62" s="343"/>
      <c r="T62" s="342"/>
      <c r="U62" s="224"/>
      <c r="V62" s="228"/>
      <c r="W62" s="227"/>
      <c r="X62" s="228"/>
    </row>
    <row r="63" spans="1:24" s="265" customFormat="1">
      <c r="A63" s="418">
        <v>2.2999999999999998</v>
      </c>
      <c r="B63" s="466" t="s">
        <v>442</v>
      </c>
      <c r="C63" s="466"/>
      <c r="D63" s="466"/>
      <c r="E63" s="227"/>
      <c r="F63" s="341"/>
      <c r="G63" s="334"/>
      <c r="H63" s="335"/>
      <c r="I63" s="341"/>
      <c r="J63" s="334"/>
      <c r="K63" s="335"/>
      <c r="L63" s="341"/>
      <c r="M63" s="334"/>
      <c r="N63" s="335"/>
      <c r="O63" s="341"/>
      <c r="P63" s="334"/>
      <c r="Q63" s="335"/>
      <c r="R63" s="341"/>
      <c r="S63" s="226"/>
      <c r="T63" s="227"/>
      <c r="U63" s="224"/>
      <c r="V63" s="228"/>
      <c r="W63" s="227"/>
      <c r="X63" s="228"/>
    </row>
    <row r="64" spans="1:24" s="265" customFormat="1">
      <c r="A64" s="418">
        <v>2.4</v>
      </c>
      <c r="B64" s="466" t="s">
        <v>443</v>
      </c>
      <c r="C64" s="466"/>
      <c r="D64" s="466"/>
      <c r="E64" s="227"/>
      <c r="F64" s="341"/>
      <c r="G64" s="334"/>
      <c r="H64" s="335"/>
      <c r="I64" s="341"/>
      <c r="J64" s="334"/>
      <c r="K64" s="335"/>
      <c r="L64" s="341"/>
      <c r="M64" s="334"/>
      <c r="N64" s="335"/>
      <c r="O64" s="341"/>
      <c r="P64" s="334"/>
      <c r="Q64" s="335"/>
      <c r="R64" s="341"/>
      <c r="S64" s="226"/>
      <c r="T64" s="227"/>
      <c r="U64" s="224" t="s">
        <v>407</v>
      </c>
      <c r="V64" s="228"/>
      <c r="W64" s="227"/>
      <c r="X64" s="228"/>
    </row>
    <row r="65" spans="1:24" s="265" customFormat="1">
      <c r="A65" s="294"/>
      <c r="B65" s="466"/>
      <c r="C65" s="466"/>
      <c r="D65" s="466"/>
      <c r="E65" s="227"/>
      <c r="F65" s="341"/>
      <c r="G65" s="334"/>
      <c r="H65" s="335"/>
      <c r="I65" s="341"/>
      <c r="J65" s="334"/>
      <c r="K65" s="335"/>
      <c r="L65" s="341"/>
      <c r="M65" s="334"/>
      <c r="N65" s="335"/>
      <c r="O65" s="341"/>
      <c r="P65" s="334"/>
      <c r="Q65" s="335"/>
      <c r="R65" s="341"/>
      <c r="S65" s="226"/>
      <c r="T65" s="227"/>
      <c r="U65" s="224"/>
      <c r="V65" s="228"/>
      <c r="W65" s="227"/>
      <c r="X65" s="228"/>
    </row>
    <row r="66" spans="1:24" s="265" customFormat="1" ht="26">
      <c r="A66" s="415">
        <v>3</v>
      </c>
      <c r="B66" s="471" t="s">
        <v>402</v>
      </c>
      <c r="C66" s="471"/>
      <c r="D66" s="478"/>
      <c r="E66" s="227"/>
      <c r="F66" s="461" t="s">
        <v>478</v>
      </c>
      <c r="G66" s="462"/>
      <c r="H66" s="462"/>
      <c r="I66" s="462"/>
      <c r="J66" s="462"/>
      <c r="K66" s="462"/>
      <c r="L66" s="462"/>
      <c r="M66" s="462"/>
      <c r="N66" s="462"/>
      <c r="O66" s="462"/>
      <c r="P66" s="462"/>
      <c r="Q66" s="462"/>
      <c r="R66" s="462"/>
      <c r="S66" s="226"/>
      <c r="T66" s="227"/>
      <c r="U66" s="351" t="s">
        <v>397</v>
      </c>
      <c r="V66" s="228"/>
      <c r="W66" s="227"/>
      <c r="X66" s="228"/>
    </row>
    <row r="67" spans="1:24" s="265" customFormat="1">
      <c r="A67" s="418">
        <v>3.1</v>
      </c>
      <c r="B67" s="466" t="s">
        <v>444</v>
      </c>
      <c r="C67" s="466"/>
      <c r="D67" s="466"/>
      <c r="E67" s="227"/>
      <c r="F67" s="341"/>
      <c r="G67" s="334"/>
      <c r="H67" s="335"/>
      <c r="I67" s="341"/>
      <c r="J67" s="334"/>
      <c r="K67" s="335"/>
      <c r="L67" s="341"/>
      <c r="M67" s="334"/>
      <c r="N67" s="335"/>
      <c r="O67" s="341"/>
      <c r="P67" s="334"/>
      <c r="Q67" s="335"/>
      <c r="R67" s="341"/>
      <c r="S67" s="226"/>
      <c r="T67" s="227"/>
      <c r="U67" s="224" t="s">
        <v>398</v>
      </c>
      <c r="V67" s="228"/>
      <c r="W67" s="227"/>
      <c r="X67" s="228"/>
    </row>
    <row r="68" spans="1:24" s="265" customFormat="1">
      <c r="A68" s="418">
        <v>3.2</v>
      </c>
      <c r="B68" s="466" t="s">
        <v>445</v>
      </c>
      <c r="C68" s="466"/>
      <c r="D68" s="466"/>
      <c r="E68" s="227"/>
      <c r="F68" s="341"/>
      <c r="G68" s="334"/>
      <c r="H68" s="335"/>
      <c r="I68" s="341"/>
      <c r="J68" s="334"/>
      <c r="K68" s="335"/>
      <c r="L68" s="341"/>
      <c r="M68" s="334"/>
      <c r="N68" s="335"/>
      <c r="O68" s="341"/>
      <c r="P68" s="334"/>
      <c r="Q68" s="335"/>
      <c r="R68" s="341"/>
      <c r="S68" s="226"/>
      <c r="T68" s="227"/>
      <c r="U68" s="224"/>
      <c r="V68" s="228"/>
      <c r="W68" s="227"/>
      <c r="X68" s="228"/>
    </row>
    <row r="69" spans="1:24" s="265" customFormat="1">
      <c r="A69" s="418">
        <v>3.3</v>
      </c>
      <c r="B69" s="466" t="s">
        <v>446</v>
      </c>
      <c r="C69" s="466"/>
      <c r="D69" s="466"/>
      <c r="E69" s="227"/>
      <c r="F69" s="341"/>
      <c r="G69" s="334"/>
      <c r="H69" s="335"/>
      <c r="I69" s="341"/>
      <c r="J69" s="334"/>
      <c r="K69" s="335"/>
      <c r="L69" s="341"/>
      <c r="M69" s="334"/>
      <c r="N69" s="335"/>
      <c r="O69" s="341"/>
      <c r="P69" s="334"/>
      <c r="Q69" s="335"/>
      <c r="R69" s="341"/>
      <c r="S69" s="226"/>
      <c r="T69" s="227"/>
      <c r="U69" s="224"/>
      <c r="V69" s="228"/>
      <c r="W69" s="227"/>
      <c r="X69" s="228"/>
    </row>
    <row r="70" spans="1:24" s="265" customFormat="1">
      <c r="A70" s="418"/>
      <c r="B70" s="418"/>
      <c r="C70" s="418"/>
      <c r="D70" s="418"/>
      <c r="E70" s="227"/>
      <c r="F70" s="341"/>
      <c r="G70" s="334"/>
      <c r="H70" s="335"/>
      <c r="I70" s="341"/>
      <c r="J70" s="334"/>
      <c r="K70" s="335"/>
      <c r="L70" s="341"/>
      <c r="M70" s="334"/>
      <c r="N70" s="335"/>
      <c r="O70" s="341"/>
      <c r="P70" s="334"/>
      <c r="Q70" s="335"/>
      <c r="R70" s="341"/>
      <c r="S70" s="226"/>
      <c r="T70" s="227"/>
      <c r="U70" s="224"/>
      <c r="V70" s="228"/>
      <c r="W70" s="227"/>
      <c r="X70" s="228"/>
    </row>
    <row r="71" spans="1:24" s="265" customFormat="1" ht="26">
      <c r="A71" s="415">
        <v>4</v>
      </c>
      <c r="B71" s="471" t="s">
        <v>401</v>
      </c>
      <c r="C71" s="471"/>
      <c r="D71" s="478"/>
      <c r="E71" s="227"/>
      <c r="F71" s="461" t="s">
        <v>478</v>
      </c>
      <c r="G71" s="462"/>
      <c r="H71" s="462"/>
      <c r="I71" s="462"/>
      <c r="J71" s="462"/>
      <c r="K71" s="462"/>
      <c r="L71" s="462"/>
      <c r="M71" s="462"/>
      <c r="N71" s="462"/>
      <c r="O71" s="462"/>
      <c r="P71" s="462"/>
      <c r="Q71" s="462"/>
      <c r="R71" s="462"/>
      <c r="S71" s="226"/>
      <c r="T71" s="227"/>
      <c r="U71" s="224" t="s">
        <v>405</v>
      </c>
      <c r="V71" s="228"/>
      <c r="W71" s="227"/>
      <c r="X71" s="228"/>
    </row>
    <row r="72" spans="1:24" s="265" customFormat="1">
      <c r="A72" s="418">
        <v>4.0999999999999996</v>
      </c>
      <c r="B72" s="418" t="s">
        <v>447</v>
      </c>
      <c r="C72" s="415"/>
      <c r="D72" s="415"/>
      <c r="E72" s="227"/>
      <c r="F72" s="341"/>
      <c r="G72" s="334"/>
      <c r="H72" s="335"/>
      <c r="I72" s="341"/>
      <c r="J72" s="334"/>
      <c r="K72" s="335"/>
      <c r="L72" s="341"/>
      <c r="M72" s="334"/>
      <c r="N72" s="335"/>
      <c r="O72" s="341"/>
      <c r="P72" s="334"/>
      <c r="Q72" s="335"/>
      <c r="R72" s="341"/>
      <c r="S72" s="226"/>
      <c r="T72" s="227"/>
      <c r="U72" s="224"/>
      <c r="V72" s="228"/>
      <c r="W72" s="227"/>
      <c r="X72" s="228"/>
    </row>
    <row r="73" spans="1:24" s="265" customFormat="1">
      <c r="A73" s="418">
        <v>4.2</v>
      </c>
      <c r="B73" s="466" t="s">
        <v>448</v>
      </c>
      <c r="C73" s="466"/>
      <c r="D73" s="466"/>
      <c r="E73" s="227"/>
      <c r="F73" s="341"/>
      <c r="G73" s="334"/>
      <c r="H73" s="335"/>
      <c r="I73" s="341"/>
      <c r="J73" s="334"/>
      <c r="K73" s="335"/>
      <c r="L73" s="341"/>
      <c r="M73" s="334"/>
      <c r="N73" s="335"/>
      <c r="O73" s="341"/>
      <c r="P73" s="334"/>
      <c r="Q73" s="335"/>
      <c r="R73" s="341"/>
      <c r="S73" s="226"/>
      <c r="T73" s="227"/>
      <c r="U73" s="224"/>
      <c r="V73" s="228"/>
      <c r="W73" s="227"/>
      <c r="X73" s="228"/>
    </row>
    <row r="74" spans="1:24" s="265" customFormat="1">
      <c r="A74" s="418">
        <v>4.3</v>
      </c>
      <c r="B74" s="466" t="s">
        <v>449</v>
      </c>
      <c r="C74" s="466"/>
      <c r="D74" s="466"/>
      <c r="E74" s="227"/>
      <c r="F74" s="341"/>
      <c r="G74" s="334"/>
      <c r="H74" s="335"/>
      <c r="I74" s="341"/>
      <c r="J74" s="334"/>
      <c r="K74" s="335"/>
      <c r="L74" s="341"/>
      <c r="M74" s="334"/>
      <c r="N74" s="335"/>
      <c r="O74" s="341"/>
      <c r="P74" s="334"/>
      <c r="Q74" s="335"/>
      <c r="R74" s="341"/>
      <c r="S74" s="226"/>
      <c r="T74" s="227"/>
      <c r="U74" s="224"/>
      <c r="V74" s="228"/>
      <c r="W74" s="227"/>
      <c r="X74" s="228"/>
    </row>
    <row r="75" spans="1:24" s="265" customFormat="1">
      <c r="A75" s="418"/>
      <c r="B75" s="418"/>
      <c r="C75" s="418"/>
      <c r="D75" s="418"/>
      <c r="E75" s="227"/>
      <c r="F75" s="341"/>
      <c r="G75" s="334"/>
      <c r="H75" s="335"/>
      <c r="I75" s="341"/>
      <c r="J75" s="334"/>
      <c r="K75" s="335"/>
      <c r="L75" s="341"/>
      <c r="M75" s="334"/>
      <c r="N75" s="335"/>
      <c r="O75" s="341"/>
      <c r="P75" s="334"/>
      <c r="Q75" s="335"/>
      <c r="R75" s="341"/>
      <c r="S75" s="226"/>
      <c r="T75" s="227"/>
      <c r="U75" s="224"/>
      <c r="V75" s="228"/>
      <c r="W75" s="227"/>
      <c r="X75" s="228"/>
    </row>
    <row r="76" spans="1:24" s="265" customFormat="1">
      <c r="A76" s="415">
        <v>5</v>
      </c>
      <c r="B76" s="471" t="s">
        <v>403</v>
      </c>
      <c r="C76" s="471"/>
      <c r="D76" s="478"/>
      <c r="E76" s="227"/>
      <c r="F76" s="341" t="s">
        <v>451</v>
      </c>
      <c r="G76" s="334"/>
      <c r="H76" s="335"/>
      <c r="I76" s="341" t="s">
        <v>451</v>
      </c>
      <c r="J76" s="334"/>
      <c r="K76" s="335"/>
      <c r="L76" s="341" t="s">
        <v>451</v>
      </c>
      <c r="M76" s="334"/>
      <c r="N76" s="335"/>
      <c r="O76" s="341" t="s">
        <v>451</v>
      </c>
      <c r="P76" s="334"/>
      <c r="Q76" s="335"/>
      <c r="R76" s="341" t="s">
        <v>451</v>
      </c>
      <c r="S76" s="226"/>
      <c r="T76" s="227"/>
      <c r="U76" s="351"/>
      <c r="V76" s="228"/>
      <c r="W76" s="227"/>
      <c r="X76" s="228"/>
    </row>
    <row r="77" spans="1:24" s="265" customFormat="1">
      <c r="A77" s="418">
        <v>5.0999999999999996</v>
      </c>
      <c r="B77" s="418" t="s">
        <v>399</v>
      </c>
      <c r="C77" s="418"/>
      <c r="D77" s="418"/>
      <c r="E77" s="227"/>
      <c r="F77" s="341"/>
      <c r="G77" s="334"/>
      <c r="H77" s="335"/>
      <c r="I77" s="341"/>
      <c r="J77" s="334"/>
      <c r="K77" s="335"/>
      <c r="L77" s="341"/>
      <c r="M77" s="334"/>
      <c r="N77" s="335"/>
      <c r="O77" s="341"/>
      <c r="P77" s="334"/>
      <c r="Q77" s="335"/>
      <c r="R77" s="341"/>
      <c r="S77" s="226"/>
      <c r="T77" s="227"/>
      <c r="U77" s="224"/>
      <c r="V77" s="228"/>
      <c r="W77" s="227"/>
      <c r="X77" s="228"/>
    </row>
    <row r="78" spans="1:24" s="265" customFormat="1">
      <c r="A78" s="418">
        <v>5.2</v>
      </c>
      <c r="B78" s="468" t="s">
        <v>450</v>
      </c>
      <c r="C78" s="468"/>
      <c r="D78" s="418"/>
      <c r="E78" s="227"/>
      <c r="F78" s="341"/>
      <c r="G78" s="334"/>
      <c r="H78" s="335"/>
      <c r="I78" s="341"/>
      <c r="J78" s="334"/>
      <c r="K78" s="335"/>
      <c r="L78" s="341"/>
      <c r="M78" s="334"/>
      <c r="N78" s="335"/>
      <c r="O78" s="341"/>
      <c r="P78" s="334"/>
      <c r="Q78" s="335"/>
      <c r="R78" s="341"/>
      <c r="S78" s="226"/>
      <c r="T78" s="227"/>
      <c r="U78" s="352" t="s">
        <v>425</v>
      </c>
      <c r="V78" s="228"/>
      <c r="W78" s="227"/>
      <c r="X78" s="228"/>
    </row>
    <row r="79" spans="1:24" s="265" customFormat="1">
      <c r="A79" s="418" t="s">
        <v>208</v>
      </c>
      <c r="B79" s="418" t="s">
        <v>426</v>
      </c>
      <c r="C79" s="418"/>
      <c r="D79" s="418"/>
      <c r="E79" s="227"/>
      <c r="F79" s="341"/>
      <c r="G79" s="334"/>
      <c r="H79" s="335"/>
      <c r="I79" s="341"/>
      <c r="J79" s="334"/>
      <c r="K79" s="335"/>
      <c r="L79" s="341"/>
      <c r="M79" s="334"/>
      <c r="N79" s="335"/>
      <c r="O79" s="341"/>
      <c r="P79" s="334"/>
      <c r="Q79" s="335"/>
      <c r="R79" s="341"/>
      <c r="S79" s="226"/>
      <c r="T79" s="227"/>
      <c r="U79" s="224" t="s">
        <v>424</v>
      </c>
      <c r="V79" s="228"/>
      <c r="W79" s="227"/>
      <c r="X79" s="228"/>
    </row>
    <row r="80" spans="1:24" s="265" customFormat="1">
      <c r="A80" s="418">
        <v>5.3</v>
      </c>
      <c r="B80" s="418" t="s">
        <v>400</v>
      </c>
      <c r="C80" s="418"/>
      <c r="D80" s="418"/>
      <c r="E80" s="227"/>
      <c r="F80" s="341"/>
      <c r="G80" s="334"/>
      <c r="H80" s="335"/>
      <c r="I80" s="341"/>
      <c r="J80" s="334"/>
      <c r="K80" s="335"/>
      <c r="L80" s="341"/>
      <c r="M80" s="334"/>
      <c r="N80" s="335"/>
      <c r="O80" s="341"/>
      <c r="P80" s="334"/>
      <c r="Q80" s="335"/>
      <c r="R80" s="341"/>
      <c r="S80" s="226"/>
      <c r="T80" s="227"/>
      <c r="U80" s="224"/>
      <c r="V80" s="228"/>
      <c r="W80" s="227"/>
      <c r="X80" s="228"/>
    </row>
    <row r="81" spans="1:36" s="350" customFormat="1">
      <c r="A81" s="416"/>
      <c r="B81" s="481"/>
      <c r="C81" s="481"/>
      <c r="D81" s="481"/>
      <c r="E81" s="284"/>
      <c r="F81" s="345"/>
      <c r="G81" s="346"/>
      <c r="H81" s="347"/>
      <c r="I81" s="346"/>
      <c r="J81" s="346"/>
      <c r="K81" s="347"/>
      <c r="L81" s="346"/>
      <c r="M81" s="346"/>
      <c r="N81" s="347"/>
      <c r="O81" s="346"/>
      <c r="P81" s="346"/>
      <c r="Q81" s="347"/>
      <c r="R81" s="346"/>
      <c r="S81" s="283"/>
      <c r="T81" s="284"/>
      <c r="U81" s="348"/>
      <c r="V81" s="349"/>
      <c r="W81" s="284"/>
      <c r="X81" s="349"/>
    </row>
    <row r="82" spans="1:36" s="265" customFormat="1">
      <c r="A82" s="418"/>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row>
    <row r="83" spans="1:36" s="286" customFormat="1" ht="18.5">
      <c r="A83" s="293"/>
      <c r="B83" s="274" t="s">
        <v>361</v>
      </c>
    </row>
    <row r="84" spans="1:36" s="241" customFormat="1">
      <c r="A84" s="296">
        <v>1</v>
      </c>
      <c r="B84" s="292" t="s">
        <v>348</v>
      </c>
      <c r="C84" s="292"/>
      <c r="D84" s="292"/>
      <c r="E84" s="225"/>
      <c r="F84" s="461" t="s">
        <v>478</v>
      </c>
      <c r="G84" s="462"/>
      <c r="H84" s="462"/>
      <c r="I84" s="462"/>
      <c r="J84" s="462"/>
      <c r="K84" s="462"/>
      <c r="L84" s="462"/>
      <c r="M84" s="462"/>
      <c r="N84" s="462"/>
      <c r="O84" s="462"/>
      <c r="P84" s="462"/>
      <c r="Q84" s="462"/>
      <c r="R84" s="462"/>
      <c r="S84" s="229"/>
      <c r="T84" s="225"/>
      <c r="U84" s="260"/>
      <c r="V84" s="309"/>
      <c r="W84" s="225"/>
      <c r="X84" s="309"/>
    </row>
    <row r="85" spans="1:36" s="241" customFormat="1">
      <c r="A85" s="296">
        <v>1.1000000000000001</v>
      </c>
      <c r="B85" s="466" t="s">
        <v>349</v>
      </c>
      <c r="C85" s="466"/>
      <c r="D85" s="467"/>
      <c r="E85" s="225"/>
      <c r="F85" s="316"/>
      <c r="G85" s="316"/>
      <c r="H85" s="333"/>
      <c r="I85" s="316"/>
      <c r="J85" s="316"/>
      <c r="K85" s="333"/>
      <c r="L85" s="316"/>
      <c r="M85" s="316"/>
      <c r="N85" s="333"/>
      <c r="O85" s="316"/>
      <c r="P85" s="316"/>
      <c r="Q85" s="333"/>
      <c r="R85" s="316"/>
      <c r="S85" s="229"/>
      <c r="T85" s="225"/>
      <c r="U85" s="260"/>
      <c r="V85" s="309"/>
      <c r="W85" s="225"/>
      <c r="X85" s="309"/>
    </row>
    <row r="86" spans="1:36" s="241" customFormat="1">
      <c r="A86" s="417" t="s">
        <v>350</v>
      </c>
      <c r="B86" s="466" t="s">
        <v>351</v>
      </c>
      <c r="C86" s="466"/>
      <c r="D86" s="467"/>
      <c r="E86" s="225"/>
      <c r="F86" s="316"/>
      <c r="G86" s="316"/>
      <c r="H86" s="333"/>
      <c r="I86" s="316"/>
      <c r="J86" s="316"/>
      <c r="K86" s="333"/>
      <c r="L86" s="316"/>
      <c r="M86" s="316"/>
      <c r="N86" s="333"/>
      <c r="O86" s="316"/>
      <c r="P86" s="316"/>
      <c r="Q86" s="333"/>
      <c r="R86" s="316"/>
      <c r="S86" s="229"/>
      <c r="T86" s="225"/>
      <c r="U86" s="260"/>
      <c r="V86" s="309"/>
      <c r="W86" s="225"/>
      <c r="X86" s="309"/>
    </row>
    <row r="87" spans="1:36" s="241" customFormat="1" ht="15" customHeight="1">
      <c r="A87" s="417" t="s">
        <v>352</v>
      </c>
      <c r="B87" s="463" t="s">
        <v>353</v>
      </c>
      <c r="C87" s="463"/>
      <c r="D87" s="479"/>
      <c r="E87" s="225"/>
      <c r="F87" s="340"/>
      <c r="G87" s="316"/>
      <c r="H87" s="333"/>
      <c r="I87" s="340"/>
      <c r="J87" s="316"/>
      <c r="K87" s="333"/>
      <c r="L87" s="340"/>
      <c r="M87" s="316"/>
      <c r="N87" s="333"/>
      <c r="O87" s="340"/>
      <c r="P87" s="316"/>
      <c r="Q87" s="333"/>
      <c r="R87" s="340"/>
      <c r="S87" s="229"/>
      <c r="T87" s="225"/>
      <c r="U87" s="224" t="s">
        <v>385</v>
      </c>
      <c r="V87" s="309"/>
      <c r="W87" s="225"/>
      <c r="X87" s="309"/>
    </row>
    <row r="88" spans="1:36" s="241" customFormat="1" ht="15" customHeight="1">
      <c r="A88" s="417" t="s">
        <v>354</v>
      </c>
      <c r="B88" s="463" t="s">
        <v>355</v>
      </c>
      <c r="C88" s="463"/>
      <c r="D88" s="479"/>
      <c r="E88" s="225"/>
      <c r="F88" s="316"/>
      <c r="G88" s="316"/>
      <c r="H88" s="333"/>
      <c r="I88" s="316"/>
      <c r="J88" s="316"/>
      <c r="K88" s="333"/>
      <c r="L88" s="316"/>
      <c r="M88" s="316"/>
      <c r="N88" s="333"/>
      <c r="O88" s="316"/>
      <c r="P88" s="316"/>
      <c r="Q88" s="333"/>
      <c r="R88" s="316"/>
      <c r="S88" s="229"/>
      <c r="T88" s="225"/>
      <c r="U88" s="260"/>
      <c r="V88" s="309"/>
      <c r="W88" s="225"/>
      <c r="X88" s="309"/>
    </row>
    <row r="89" spans="1:36" s="266" customFormat="1">
      <c r="A89" s="296"/>
      <c r="B89" s="292"/>
      <c r="C89" s="292"/>
      <c r="D89" s="292"/>
      <c r="E89" s="225"/>
      <c r="F89" s="316"/>
      <c r="G89" s="316"/>
      <c r="H89" s="333"/>
      <c r="I89" s="316"/>
      <c r="J89" s="316"/>
      <c r="K89" s="333"/>
      <c r="L89" s="316"/>
      <c r="M89" s="316"/>
      <c r="N89" s="333"/>
      <c r="O89" s="316"/>
      <c r="P89" s="316"/>
      <c r="Q89" s="333"/>
      <c r="R89" s="316"/>
      <c r="S89" s="229"/>
      <c r="T89" s="225"/>
      <c r="U89" s="260"/>
      <c r="V89" s="309"/>
      <c r="W89" s="225"/>
      <c r="X89" s="309"/>
      <c r="Y89" s="241"/>
      <c r="Z89" s="241"/>
      <c r="AA89" s="241"/>
      <c r="AB89" s="241"/>
      <c r="AC89" s="241"/>
      <c r="AD89" s="241"/>
      <c r="AE89" s="241"/>
      <c r="AF89" s="241"/>
      <c r="AG89" s="241"/>
      <c r="AH89" s="241"/>
      <c r="AI89" s="241"/>
      <c r="AJ89" s="241"/>
    </row>
    <row r="90" spans="1:36" s="266" customFormat="1">
      <c r="A90" s="296">
        <v>2</v>
      </c>
      <c r="B90" s="466" t="s">
        <v>356</v>
      </c>
      <c r="C90" s="466"/>
      <c r="D90" s="467"/>
      <c r="E90" s="225"/>
      <c r="F90" s="461" t="s">
        <v>478</v>
      </c>
      <c r="G90" s="462"/>
      <c r="H90" s="462"/>
      <c r="I90" s="462"/>
      <c r="J90" s="462"/>
      <c r="K90" s="462"/>
      <c r="L90" s="462"/>
      <c r="M90" s="462"/>
      <c r="N90" s="462"/>
      <c r="O90" s="462"/>
      <c r="P90" s="462"/>
      <c r="Q90" s="462"/>
      <c r="R90" s="462"/>
      <c r="S90" s="229"/>
      <c r="T90" s="225"/>
      <c r="U90" s="260"/>
      <c r="V90" s="309"/>
      <c r="W90" s="225"/>
      <c r="X90" s="309"/>
      <c r="Y90" s="241"/>
      <c r="Z90" s="241"/>
      <c r="AA90" s="241"/>
      <c r="AB90" s="241"/>
      <c r="AC90" s="241"/>
      <c r="AD90" s="241"/>
      <c r="AE90" s="241"/>
      <c r="AF90" s="241"/>
      <c r="AG90" s="241"/>
      <c r="AH90" s="241"/>
      <c r="AI90" s="241"/>
      <c r="AJ90" s="241"/>
    </row>
    <row r="91" spans="1:36" s="265" customFormat="1">
      <c r="A91" s="294">
        <v>2.1</v>
      </c>
      <c r="B91" s="466" t="s">
        <v>375</v>
      </c>
      <c r="C91" s="466"/>
      <c r="D91" s="467"/>
      <c r="E91" s="227"/>
      <c r="F91" s="334"/>
      <c r="G91" s="334"/>
      <c r="H91" s="335"/>
      <c r="I91" s="334"/>
      <c r="J91" s="334"/>
      <c r="K91" s="335"/>
      <c r="L91" s="334"/>
      <c r="M91" s="334"/>
      <c r="N91" s="335"/>
      <c r="O91" s="334"/>
      <c r="P91" s="334"/>
      <c r="Q91" s="335"/>
      <c r="R91" s="334"/>
      <c r="S91" s="226"/>
      <c r="T91" s="227"/>
      <c r="U91" s="224" t="s">
        <v>386</v>
      </c>
      <c r="V91" s="228"/>
      <c r="W91" s="227"/>
      <c r="X91" s="228"/>
    </row>
    <row r="92" spans="1:36" s="266" customFormat="1">
      <c r="A92" s="296"/>
      <c r="B92" s="292"/>
      <c r="C92" s="292"/>
      <c r="D92" s="292"/>
      <c r="E92" s="225"/>
      <c r="F92" s="316"/>
      <c r="G92" s="316"/>
      <c r="H92" s="333"/>
      <c r="I92" s="316"/>
      <c r="J92" s="316"/>
      <c r="K92" s="333"/>
      <c r="L92" s="316"/>
      <c r="M92" s="316"/>
      <c r="N92" s="333"/>
      <c r="O92" s="316"/>
      <c r="P92" s="316"/>
      <c r="Q92" s="333"/>
      <c r="R92" s="316"/>
      <c r="S92" s="229"/>
      <c r="T92" s="225"/>
      <c r="U92" s="260"/>
      <c r="V92" s="309"/>
      <c r="W92" s="225"/>
      <c r="X92" s="309"/>
      <c r="Y92" s="241"/>
      <c r="Z92" s="241"/>
      <c r="AA92" s="241"/>
      <c r="AB92" s="241"/>
      <c r="AC92" s="241"/>
      <c r="AD92" s="241"/>
      <c r="AE92" s="241"/>
      <c r="AF92" s="241"/>
      <c r="AG92" s="241"/>
      <c r="AH92" s="241"/>
      <c r="AI92" s="241"/>
      <c r="AJ92" s="241"/>
    </row>
    <row r="93" spans="1:36" s="266" customFormat="1">
      <c r="A93" s="296">
        <v>3</v>
      </c>
      <c r="B93" s="466" t="s">
        <v>357</v>
      </c>
      <c r="C93" s="466"/>
      <c r="D93" s="467"/>
      <c r="E93" s="225"/>
      <c r="F93" s="461" t="s">
        <v>478</v>
      </c>
      <c r="G93" s="462"/>
      <c r="H93" s="462"/>
      <c r="I93" s="462"/>
      <c r="J93" s="462"/>
      <c r="K93" s="462"/>
      <c r="L93" s="462"/>
      <c r="M93" s="462"/>
      <c r="N93" s="462"/>
      <c r="O93" s="462"/>
      <c r="P93" s="462"/>
      <c r="Q93" s="462"/>
      <c r="R93" s="462"/>
      <c r="S93" s="229"/>
      <c r="T93" s="225"/>
      <c r="U93" s="260"/>
      <c r="V93" s="309"/>
      <c r="W93" s="225"/>
      <c r="X93" s="309"/>
      <c r="Y93" s="241"/>
      <c r="Z93" s="241"/>
      <c r="AA93" s="241"/>
      <c r="AB93" s="241"/>
      <c r="AC93" s="241"/>
      <c r="AD93" s="241"/>
      <c r="AE93" s="241"/>
      <c r="AF93" s="241"/>
      <c r="AG93" s="241"/>
      <c r="AH93" s="241"/>
      <c r="AI93" s="241"/>
      <c r="AJ93" s="241"/>
    </row>
    <row r="94" spans="1:36" s="266" customFormat="1" ht="39">
      <c r="A94" s="296" t="s">
        <v>342</v>
      </c>
      <c r="B94" s="474" t="s">
        <v>343</v>
      </c>
      <c r="C94" s="474"/>
      <c r="D94" s="482"/>
      <c r="E94" s="225"/>
      <c r="F94" s="316"/>
      <c r="G94" s="316"/>
      <c r="H94" s="333"/>
      <c r="I94" s="316"/>
      <c r="J94" s="316"/>
      <c r="K94" s="333"/>
      <c r="L94" s="316"/>
      <c r="M94" s="316"/>
      <c r="N94" s="333"/>
      <c r="O94" s="316"/>
      <c r="P94" s="316"/>
      <c r="Q94" s="333"/>
      <c r="R94" s="316"/>
      <c r="S94" s="229"/>
      <c r="T94" s="225"/>
      <c r="U94" s="224" t="s">
        <v>387</v>
      </c>
      <c r="V94" s="309"/>
      <c r="W94" s="225"/>
      <c r="X94" s="309"/>
      <c r="Y94" s="241"/>
      <c r="Z94" s="241"/>
      <c r="AA94" s="241"/>
      <c r="AB94" s="241"/>
      <c r="AC94" s="241"/>
      <c r="AD94" s="241"/>
      <c r="AE94" s="241"/>
      <c r="AF94" s="241"/>
      <c r="AG94" s="241"/>
      <c r="AH94" s="241"/>
      <c r="AI94" s="241"/>
      <c r="AJ94" s="241"/>
    </row>
    <row r="95" spans="1:36" s="266" customFormat="1">
      <c r="A95" s="417" t="s">
        <v>344</v>
      </c>
      <c r="B95" s="292" t="s">
        <v>345</v>
      </c>
      <c r="C95" s="292"/>
      <c r="D95" s="292"/>
      <c r="E95" s="225"/>
      <c r="F95" s="316"/>
      <c r="G95" s="316"/>
      <c r="H95" s="333"/>
      <c r="I95" s="316"/>
      <c r="J95" s="316"/>
      <c r="K95" s="333"/>
      <c r="L95" s="316"/>
      <c r="M95" s="316"/>
      <c r="N95" s="333"/>
      <c r="O95" s="316"/>
      <c r="P95" s="316"/>
      <c r="Q95" s="333"/>
      <c r="R95" s="316"/>
      <c r="S95" s="229"/>
      <c r="T95" s="225"/>
      <c r="U95" s="310"/>
      <c r="V95" s="309"/>
      <c r="W95" s="225"/>
      <c r="X95" s="309"/>
      <c r="Y95" s="241"/>
      <c r="Z95" s="241"/>
      <c r="AA95" s="241"/>
      <c r="AB95" s="241"/>
      <c r="AC95" s="241"/>
      <c r="AD95" s="241"/>
      <c r="AE95" s="241"/>
      <c r="AF95" s="241"/>
      <c r="AG95" s="241"/>
      <c r="AH95" s="241"/>
      <c r="AI95" s="241"/>
      <c r="AJ95" s="241"/>
    </row>
    <row r="96" spans="1:36" s="266" customFormat="1">
      <c r="A96" s="417" t="s">
        <v>346</v>
      </c>
      <c r="B96" s="292" t="s">
        <v>347</v>
      </c>
      <c r="C96" s="292"/>
      <c r="D96" s="292"/>
      <c r="E96" s="225"/>
      <c r="F96" s="316"/>
      <c r="G96" s="316"/>
      <c r="H96" s="333"/>
      <c r="I96" s="316"/>
      <c r="J96" s="316"/>
      <c r="K96" s="333"/>
      <c r="L96" s="316"/>
      <c r="M96" s="316"/>
      <c r="N96" s="333"/>
      <c r="O96" s="316"/>
      <c r="P96" s="316"/>
      <c r="Q96" s="333"/>
      <c r="R96" s="316"/>
      <c r="S96" s="229"/>
      <c r="T96" s="225"/>
      <c r="U96" s="260"/>
      <c r="V96" s="309"/>
      <c r="W96" s="225"/>
      <c r="X96" s="309"/>
      <c r="Y96" s="241"/>
      <c r="Z96" s="241"/>
      <c r="AA96" s="241"/>
      <c r="AB96" s="241"/>
      <c r="AC96" s="241"/>
      <c r="AD96" s="241"/>
      <c r="AE96" s="241"/>
      <c r="AF96" s="241"/>
      <c r="AG96" s="241"/>
      <c r="AH96" s="241"/>
      <c r="AI96" s="241"/>
      <c r="AJ96" s="241"/>
    </row>
    <row r="97" spans="1:44" s="278" customFormat="1">
      <c r="A97" s="295"/>
      <c r="B97" s="276"/>
      <c r="C97" s="276"/>
      <c r="D97" s="276"/>
      <c r="E97" s="281"/>
      <c r="F97" s="338"/>
      <c r="G97" s="338"/>
      <c r="H97" s="339"/>
      <c r="I97" s="338"/>
      <c r="J97" s="338"/>
      <c r="K97" s="339"/>
      <c r="L97" s="338"/>
      <c r="M97" s="338"/>
      <c r="N97" s="339"/>
      <c r="O97" s="338"/>
      <c r="P97" s="338"/>
      <c r="Q97" s="339"/>
      <c r="R97" s="338"/>
      <c r="S97" s="277"/>
      <c r="T97" s="281"/>
      <c r="U97" s="311"/>
      <c r="V97" s="312"/>
      <c r="W97" s="281"/>
      <c r="X97" s="312"/>
      <c r="Y97" s="105"/>
      <c r="Z97" s="105"/>
      <c r="AA97" s="105"/>
      <c r="AB97" s="105"/>
      <c r="AC97" s="105"/>
      <c r="AD97" s="105"/>
      <c r="AE97" s="105"/>
      <c r="AF97" s="105"/>
      <c r="AG97" s="105"/>
      <c r="AH97" s="105"/>
      <c r="AI97" s="105"/>
      <c r="AJ97" s="105"/>
    </row>
    <row r="98" spans="1:44">
      <c r="A98" s="297"/>
      <c r="B98" s="57"/>
      <c r="C98" s="57"/>
      <c r="D98" s="57"/>
      <c r="E98" s="57"/>
      <c r="F98" s="316"/>
      <c r="G98" s="316"/>
      <c r="H98" s="316"/>
      <c r="I98" s="316"/>
      <c r="J98" s="316"/>
      <c r="K98" s="316"/>
      <c r="L98" s="316"/>
      <c r="M98" s="316"/>
      <c r="N98" s="316"/>
      <c r="O98" s="316"/>
      <c r="P98" s="316"/>
      <c r="Q98" s="316"/>
      <c r="R98" s="316"/>
      <c r="S98" s="57"/>
      <c r="T98" s="57"/>
    </row>
    <row r="99" spans="1:44" s="304" customFormat="1" ht="18.5">
      <c r="A99" s="302"/>
      <c r="B99" s="303" t="s">
        <v>92</v>
      </c>
      <c r="U99" s="302"/>
    </row>
    <row r="100" spans="1:44">
      <c r="A100" s="24"/>
      <c r="D100" s="2"/>
      <c r="E100" s="159"/>
      <c r="F100" s="353"/>
      <c r="G100" s="354"/>
      <c r="H100" s="353"/>
      <c r="I100" s="353"/>
      <c r="J100" s="354"/>
      <c r="K100" s="353"/>
      <c r="L100" s="353"/>
      <c r="M100" s="354"/>
      <c r="N100" s="353"/>
      <c r="O100" s="353"/>
      <c r="P100" s="354"/>
      <c r="Q100" s="353"/>
      <c r="R100" s="353"/>
      <c r="S100" s="160"/>
      <c r="U100" s="28"/>
      <c r="V100"/>
      <c r="W100"/>
      <c r="X100"/>
      <c r="Y100"/>
      <c r="Z100"/>
      <c r="AA100"/>
    </row>
    <row r="101" spans="1:44">
      <c r="A101" s="24"/>
      <c r="B101" s="88" t="s">
        <v>105</v>
      </c>
      <c r="D101" s="2"/>
      <c r="E101" s="159"/>
      <c r="F101" s="353"/>
      <c r="G101" s="354"/>
      <c r="H101" s="353"/>
      <c r="I101" s="353"/>
      <c r="J101" s="354"/>
      <c r="K101" s="353"/>
      <c r="L101" s="353"/>
      <c r="M101" s="354"/>
      <c r="N101" s="353"/>
      <c r="O101" s="353"/>
      <c r="P101" s="354"/>
      <c r="Q101" s="353"/>
      <c r="R101" s="353"/>
      <c r="S101" s="160"/>
      <c r="U101" s="28"/>
      <c r="V101"/>
      <c r="W101"/>
      <c r="X101"/>
      <c r="Y101"/>
      <c r="Z101"/>
      <c r="AA101"/>
    </row>
    <row r="102" spans="1:44">
      <c r="A102" s="24"/>
      <c r="B102" s="11"/>
      <c r="D102" s="2"/>
      <c r="E102" s="159"/>
      <c r="F102" s="353"/>
      <c r="G102" s="354"/>
      <c r="H102" s="353"/>
      <c r="I102" s="353"/>
      <c r="J102" s="354"/>
      <c r="K102" s="353"/>
      <c r="L102" s="353"/>
      <c r="M102" s="354"/>
      <c r="N102" s="353"/>
      <c r="O102" s="353"/>
      <c r="P102" s="354"/>
      <c r="Q102" s="353"/>
      <c r="R102" s="353"/>
      <c r="S102" s="160"/>
      <c r="U102" s="28"/>
      <c r="V102"/>
      <c r="W102"/>
      <c r="X102"/>
      <c r="Y102"/>
      <c r="Z102"/>
      <c r="AA102"/>
    </row>
    <row r="103" spans="1:44" s="12" customFormat="1">
      <c r="A103" s="29"/>
      <c r="B103" s="84"/>
      <c r="D103" s="13"/>
      <c r="E103" s="165"/>
      <c r="F103" s="355"/>
      <c r="G103" s="356"/>
      <c r="H103" s="355"/>
      <c r="I103" s="355"/>
      <c r="J103" s="356"/>
      <c r="K103" s="355"/>
      <c r="L103" s="355"/>
      <c r="M103" s="356"/>
      <c r="N103" s="355"/>
      <c r="O103" s="355"/>
      <c r="P103" s="356"/>
      <c r="Q103" s="355"/>
      <c r="R103" s="355"/>
      <c r="S103" s="166"/>
      <c r="U103" s="314"/>
    </row>
    <row r="104" spans="1:44" s="18" customFormat="1">
      <c r="A104" s="30"/>
      <c r="C104"/>
      <c r="D104"/>
      <c r="E104"/>
      <c r="F104" s="357"/>
      <c r="G104" s="357"/>
      <c r="H104" s="357"/>
      <c r="I104" s="357"/>
      <c r="J104" s="357"/>
      <c r="K104" s="357"/>
      <c r="L104" s="357"/>
      <c r="M104" s="357"/>
      <c r="N104" s="357"/>
      <c r="O104" s="357"/>
      <c r="P104" s="357"/>
      <c r="Q104" s="357"/>
      <c r="R104" s="357"/>
      <c r="S104"/>
      <c r="U104" s="306"/>
      <c r="V104" s="57"/>
      <c r="W104" s="57"/>
      <c r="X104" s="57"/>
      <c r="AB104"/>
      <c r="AC104"/>
      <c r="AD104"/>
      <c r="AE104"/>
      <c r="AF104"/>
      <c r="AG104"/>
      <c r="AH104"/>
      <c r="AI104"/>
      <c r="AJ104"/>
      <c r="AK104"/>
      <c r="AL104"/>
      <c r="AM104"/>
      <c r="AN104"/>
      <c r="AO104"/>
      <c r="AP104"/>
      <c r="AQ104"/>
      <c r="AR104"/>
    </row>
    <row r="105" spans="1:44" s="18" customFormat="1">
      <c r="A105" s="30"/>
      <c r="B105" s="222" t="s">
        <v>369</v>
      </c>
      <c r="C105"/>
      <c r="D105"/>
      <c r="E105"/>
      <c r="F105" s="357"/>
      <c r="G105" s="357"/>
      <c r="H105" s="357"/>
      <c r="I105" s="357"/>
      <c r="J105" s="357"/>
      <c r="K105" s="357"/>
      <c r="L105" s="357"/>
      <c r="M105" s="357"/>
      <c r="N105" s="357"/>
      <c r="O105" s="357"/>
      <c r="P105" s="357"/>
      <c r="Q105" s="357"/>
      <c r="R105" s="357"/>
      <c r="S105"/>
      <c r="U105" s="306"/>
      <c r="V105" s="57"/>
      <c r="W105" s="57"/>
      <c r="X105" s="57"/>
      <c r="AB105"/>
      <c r="AC105"/>
      <c r="AD105"/>
      <c r="AE105"/>
      <c r="AF105"/>
      <c r="AG105"/>
      <c r="AH105"/>
      <c r="AI105"/>
      <c r="AJ105"/>
      <c r="AK105"/>
      <c r="AL105"/>
      <c r="AM105"/>
      <c r="AN105"/>
      <c r="AO105"/>
      <c r="AP105"/>
      <c r="AQ105"/>
      <c r="AR105"/>
    </row>
    <row r="106" spans="1:44">
      <c r="F106" s="357"/>
      <c r="G106" s="357"/>
      <c r="H106" s="357"/>
      <c r="I106" s="357"/>
      <c r="J106" s="357"/>
      <c r="K106" s="357"/>
      <c r="L106" s="357"/>
      <c r="M106" s="357"/>
      <c r="N106" s="357"/>
      <c r="O106" s="357"/>
      <c r="P106" s="357"/>
      <c r="Q106" s="357"/>
      <c r="R106" s="357"/>
    </row>
    <row r="107" spans="1:44">
      <c r="F107" s="357"/>
      <c r="G107" s="357"/>
      <c r="H107" s="357"/>
      <c r="I107" s="357"/>
      <c r="J107" s="357"/>
      <c r="K107" s="357"/>
      <c r="L107" s="357"/>
      <c r="M107" s="357"/>
      <c r="N107" s="357"/>
      <c r="O107" s="357"/>
      <c r="P107" s="357"/>
      <c r="Q107" s="357"/>
      <c r="R107" s="357"/>
    </row>
    <row r="108" spans="1:44">
      <c r="F108" s="357"/>
      <c r="G108" s="357"/>
      <c r="H108" s="357"/>
      <c r="I108" s="357"/>
      <c r="J108" s="357"/>
      <c r="K108" s="357"/>
      <c r="L108" s="357"/>
      <c r="M108" s="357"/>
      <c r="N108" s="357"/>
      <c r="O108" s="357"/>
      <c r="P108" s="357"/>
      <c r="Q108" s="357"/>
      <c r="R108" s="357"/>
    </row>
    <row r="109" spans="1:44">
      <c r="F109" s="357"/>
      <c r="G109" s="357"/>
      <c r="H109" s="357"/>
      <c r="I109" s="357"/>
      <c r="J109" s="357"/>
      <c r="K109" s="357"/>
      <c r="L109" s="357"/>
      <c r="M109" s="357"/>
      <c r="N109" s="357"/>
      <c r="O109" s="357"/>
      <c r="P109" s="357"/>
      <c r="Q109" s="357"/>
      <c r="R109" s="357"/>
    </row>
  </sheetData>
  <mergeCells count="66">
    <mergeCell ref="B87:D87"/>
    <mergeCell ref="B86:D86"/>
    <mergeCell ref="B94:D94"/>
    <mergeCell ref="B93:D93"/>
    <mergeCell ref="B91:D91"/>
    <mergeCell ref="B90:D90"/>
    <mergeCell ref="B88:D88"/>
    <mergeCell ref="B73:D73"/>
    <mergeCell ref="B85:D85"/>
    <mergeCell ref="B58:D58"/>
    <mergeCell ref="B59:D59"/>
    <mergeCell ref="B60:C60"/>
    <mergeCell ref="B61:C61"/>
    <mergeCell ref="B74:D74"/>
    <mergeCell ref="B62:D62"/>
    <mergeCell ref="B63:D63"/>
    <mergeCell ref="B64:D64"/>
    <mergeCell ref="B65:D65"/>
    <mergeCell ref="B76:D76"/>
    <mergeCell ref="B78:C78"/>
    <mergeCell ref="B81:D81"/>
    <mergeCell ref="B66:D66"/>
    <mergeCell ref="B67:D67"/>
    <mergeCell ref="B71:D71"/>
    <mergeCell ref="B46:D46"/>
    <mergeCell ref="B47:D47"/>
    <mergeCell ref="B48:D48"/>
    <mergeCell ref="B49:D49"/>
    <mergeCell ref="B50:D50"/>
    <mergeCell ref="B51:D51"/>
    <mergeCell ref="B53:D53"/>
    <mergeCell ref="B54:D54"/>
    <mergeCell ref="B56:C56"/>
    <mergeCell ref="B57:D57"/>
    <mergeCell ref="F93:R93"/>
    <mergeCell ref="F71:R71"/>
    <mergeCell ref="B13:C13"/>
    <mergeCell ref="B20:D20"/>
    <mergeCell ref="B21:D21"/>
    <mergeCell ref="B22:D22"/>
    <mergeCell ref="B23:D23"/>
    <mergeCell ref="B30:D30"/>
    <mergeCell ref="B24:D24"/>
    <mergeCell ref="B25:D25"/>
    <mergeCell ref="B26:D26"/>
    <mergeCell ref="B27:D27"/>
    <mergeCell ref="B28:D28"/>
    <mergeCell ref="B41:D41"/>
    <mergeCell ref="B42:D42"/>
    <mergeCell ref="B43:D43"/>
    <mergeCell ref="B1:U1"/>
    <mergeCell ref="F53:R53"/>
    <mergeCell ref="F66:R66"/>
    <mergeCell ref="F84:R84"/>
    <mergeCell ref="F90:R90"/>
    <mergeCell ref="B45:C45"/>
    <mergeCell ref="U31:U32"/>
    <mergeCell ref="B31:D31"/>
    <mergeCell ref="B33:C33"/>
    <mergeCell ref="B34:C34"/>
    <mergeCell ref="B38:D38"/>
    <mergeCell ref="F40:R40"/>
    <mergeCell ref="B35:C35"/>
    <mergeCell ref="B40:D40"/>
    <mergeCell ref="B68:D68"/>
    <mergeCell ref="B69:D69"/>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ColWidth="8.81640625" defaultRowHeight="14.5"/>
  <cols>
    <col min="3" max="3" width="36.453125" customWidth="1"/>
  </cols>
  <sheetData>
    <row r="7" spans="3:4">
      <c r="C7" t="s">
        <v>190</v>
      </c>
      <c r="D7" s="176" t="s">
        <v>193</v>
      </c>
    </row>
    <row r="8" spans="3:4">
      <c r="C8" t="s">
        <v>191</v>
      </c>
      <c r="D8" s="177" t="s">
        <v>194</v>
      </c>
    </row>
    <row r="9" spans="3:4">
      <c r="C9" t="s">
        <v>192</v>
      </c>
      <c r="D9" s="178" t="s">
        <v>134</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9678F6415FF94D8C88A2D99DDBB586" ma:contentTypeVersion="1" ma:contentTypeDescription="Create a new document." ma:contentTypeScope="" ma:versionID="4b24c7133a2a9efa6bfbdd792ddea648">
  <xsd:schema xmlns:xsd="http://www.w3.org/2001/XMLSchema" xmlns:xs="http://www.w3.org/2001/XMLSchema" xmlns:p="http://schemas.microsoft.com/office/2006/metadata/properties" xmlns:ns1="http://schemas.microsoft.com/sharepoint/v3" xmlns:ns2="066e5197-e0d9-4d82-87ff-9454abe15744" targetNamespace="http://schemas.microsoft.com/office/2006/metadata/properties" ma:root="true" ma:fieldsID="8cf24347aa5d08af1da32c1e3d3f0e1b" ns1:_="" ns2:_="">
    <xsd:import namespace="http://schemas.microsoft.com/sharepoint/v3"/>
    <xsd:import namespace="066e5197-e0d9-4d82-87ff-9454abe15744"/>
    <xsd:element name="properties">
      <xsd:complexType>
        <xsd:sequence>
          <xsd:element name="documentManagement">
            <xsd:complexType>
              <xsd:all>
                <xsd:element ref="ns2:p8ad1ecc41eb4f358eb7bf0fce81b896"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internalName="PublishingStartDate">
      <xsd:simpleType>
        <xsd:restriction base="dms:Unknown"/>
      </xsd:simpleType>
    </xsd:element>
    <xsd:element name="PublishingExpirationDate" ma:index="13"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8"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CEAD62-715E-463B-AA91-C6356AC19F5E}">
  <ds:schemaRefs>
    <ds:schemaRef ds:uri="http://schemas.microsoft.com/sharepoint/v3/contenttype/forms"/>
  </ds:schemaRefs>
</ds:datastoreItem>
</file>

<file path=customXml/itemProps2.xml><?xml version="1.0" encoding="utf-8"?>
<ds:datastoreItem xmlns:ds="http://schemas.openxmlformats.org/officeDocument/2006/customXml" ds:itemID="{4E9359F4-2F09-4DEA-AEEA-9C79DE8D7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6e5197-e0d9-4d82-87ff-9454abe15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BD3C3E-88F5-4167-AC69-3457513FA1AD}">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066e5197-e0d9-4d82-87ff-9454abe1574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EEI Metrics</vt:lpstr>
      <vt:lpstr>EEI Definitions</vt:lpstr>
      <vt:lpstr>AGA Metrics</vt:lpstr>
      <vt:lpstr>Hidden_Lists</vt:lpstr>
      <vt:lpstr>list_GenerationBasis</vt:lpstr>
      <vt:lpstr>'EEI Definitions'!Print_Area</vt:lpstr>
      <vt:lpstr>'EEI Metrics'!Print_Area</vt:lpstr>
      <vt:lpstr>'EEI Definitions'!Print_Titles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2021-03-26T16:00:35Z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0x010100179678F6415FF94D8C88A2D99DDBB586</vt:lpwstr>
  </property>
  <property fmtid="{D5CDD505-2E9C-101B-9397-08002B2CF9AE}" pid="4" name="Tags">
    <vt:lpwstr/>
  </property>
  <property fmtid="{D5CDD505-2E9C-101B-9397-08002B2CF9AE}" pid="5" name="MSIP_Label_6490586b-6766-439a-826f-fa6da183971c_Enabled">
    <vt:lpwstr>true</vt:lpwstr>
  </property>
  <property fmtid="{D5CDD505-2E9C-101B-9397-08002B2CF9AE}" pid="6" name="MSIP_Label_6490586b-6766-439a-826f-fa6da183971c_SetDate">
    <vt:lpwstr>2021-03-26T15:51:15Z</vt:lpwstr>
  </property>
  <property fmtid="{D5CDD505-2E9C-101B-9397-08002B2CF9AE}" pid="7" name="MSIP_Label_6490586b-6766-439a-826f-fa6da183971c_Method">
    <vt:lpwstr>Standard</vt:lpwstr>
  </property>
  <property fmtid="{D5CDD505-2E9C-101B-9397-08002B2CF9AE}" pid="8" name="MSIP_Label_6490586b-6766-439a-826f-fa6da183971c_Name">
    <vt:lpwstr>General</vt:lpwstr>
  </property>
  <property fmtid="{D5CDD505-2E9C-101B-9397-08002B2CF9AE}" pid="9" name="MSIP_Label_6490586b-6766-439a-826f-fa6da183971c_SiteId">
    <vt:lpwstr>e9aef9b7-25ca-4518-a881-33e546773136</vt:lpwstr>
  </property>
  <property fmtid="{D5CDD505-2E9C-101B-9397-08002B2CF9AE}" pid="10" name="MSIP_Label_6490586b-6766-439a-826f-fa6da183971c_ActionId">
    <vt:lpwstr>4151a2f9-d5be-4cd8-869a-000003012916</vt:lpwstr>
  </property>
  <property fmtid="{D5CDD505-2E9C-101B-9397-08002B2CF9AE}" pid="11" name="MSIP_Label_6490586b-6766-439a-826f-fa6da183971c_ContentBits">
    <vt:lpwstr>0</vt:lpwstr>
  </property>
</Properties>
</file>